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8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9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1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1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12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13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14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1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16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17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18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19.xml" ContentType="application/vnd.ms-excel.controlpropertie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Volumes/Projekte/DFKA/Taxonomie/"/>
    </mc:Choice>
  </mc:AlternateContent>
  <bookViews>
    <workbookView xWindow="5220" yWindow="2760" windowWidth="31540" windowHeight="18600" tabRatio="935"/>
  </bookViews>
  <sheets>
    <sheet name="Uebersicht" sheetId="1" r:id="rId1"/>
    <sheet name="cashpointclosing" sheetId="4" r:id="rId2"/>
    <sheet name="location" sheetId="5" r:id="rId3"/>
    <sheet name="cashregister" sheetId="6" r:id="rId4"/>
    <sheet name="slaves" sheetId="7" r:id="rId5"/>
    <sheet name="pa" sheetId="8" r:id="rId6"/>
    <sheet name="vat" sheetId="9" r:id="rId7"/>
    <sheet name="businesscases" sheetId="10" r:id="rId8"/>
    <sheet name="payment" sheetId="11" r:id="rId9"/>
    <sheet name="cash_per_currency" sheetId="22" r:id="rId10"/>
    <sheet name="transactions" sheetId="12" r:id="rId11"/>
    <sheet name="datapayment" sheetId="13" r:id="rId12"/>
    <sheet name="lines" sheetId="14" r:id="rId13"/>
    <sheet name="itemamounts" sheetId="15" r:id="rId14"/>
    <sheet name="subitems" sheetId="16" r:id="rId15"/>
    <sheet name="transactions_vat" sheetId="17" r:id="rId16"/>
    <sheet name="lines_vat" sheetId="18" r:id="rId17"/>
    <sheet name="allocation_groups" sheetId="19" r:id="rId18"/>
    <sheet name="external_delivery_numbers" sheetId="20" r:id="rId19"/>
    <sheet name="Tabelle" sheetId="21" r:id="rId20"/>
  </sheets>
  <definedNames>
    <definedName name="_xlnm.Print_Area" localSheetId="0">Uebersicht!$A$1:$AF$189</definedName>
    <definedName name="_xlnm.Print_Titles" localSheetId="0">Uebersicht!$1:$3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89" i="1" l="1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AF71" i="1"/>
  <c r="AF70" i="1"/>
  <c r="AF74" i="1"/>
  <c r="AF73" i="1"/>
  <c r="P15" i="21"/>
  <c r="P15" i="20"/>
  <c r="P15" i="19"/>
  <c r="P15" i="18"/>
  <c r="P15" i="17"/>
  <c r="P15" i="16"/>
  <c r="P15" i="15"/>
  <c r="P15" i="14"/>
  <c r="P15" i="13"/>
  <c r="P15" i="12"/>
  <c r="P15" i="11"/>
  <c r="P15" i="10"/>
  <c r="P15" i="9"/>
  <c r="P15" i="8"/>
  <c r="P15" i="7"/>
  <c r="P15" i="6"/>
  <c r="P15" i="5"/>
  <c r="P15" i="4"/>
  <c r="P150" i="21"/>
  <c r="P149" i="21"/>
  <c r="P148" i="21"/>
  <c r="P147" i="21"/>
  <c r="P146" i="21"/>
  <c r="P145" i="21"/>
  <c r="P144" i="21"/>
  <c r="P143" i="21"/>
  <c r="P142" i="21"/>
  <c r="P141" i="21"/>
  <c r="P140" i="21"/>
  <c r="P139" i="21"/>
  <c r="P138" i="21"/>
  <c r="P137" i="21"/>
  <c r="P136" i="21"/>
  <c r="P135" i="21"/>
  <c r="P134" i="21"/>
  <c r="P133" i="21"/>
  <c r="P132" i="21"/>
  <c r="P131" i="21"/>
  <c r="P130" i="21"/>
  <c r="P129" i="21"/>
  <c r="P128" i="21"/>
  <c r="P127" i="21"/>
  <c r="P126" i="21"/>
  <c r="P125" i="21"/>
  <c r="P124" i="21"/>
  <c r="P123" i="21"/>
  <c r="P122" i="21"/>
  <c r="P121" i="21"/>
  <c r="P120" i="21"/>
  <c r="P119" i="21"/>
  <c r="P118" i="21"/>
  <c r="P117" i="21"/>
  <c r="P116" i="21"/>
  <c r="P115" i="21"/>
  <c r="P114" i="21"/>
  <c r="P113" i="21"/>
  <c r="P112" i="21"/>
  <c r="P111" i="21"/>
  <c r="P110" i="21"/>
  <c r="P109" i="21"/>
  <c r="P108" i="21"/>
  <c r="P107" i="21"/>
  <c r="P106" i="21"/>
  <c r="P105" i="21"/>
  <c r="P104" i="21"/>
  <c r="P103" i="21"/>
  <c r="P102" i="21"/>
  <c r="P101" i="21"/>
  <c r="P100" i="21"/>
  <c r="P99" i="21"/>
  <c r="P98" i="21"/>
  <c r="P97" i="21"/>
  <c r="P96" i="21"/>
  <c r="P95" i="21"/>
  <c r="P94" i="21"/>
  <c r="P93" i="21"/>
  <c r="P92" i="21"/>
  <c r="P91" i="21"/>
  <c r="P90" i="21"/>
  <c r="P89" i="21"/>
  <c r="P88" i="21"/>
  <c r="P87" i="21"/>
  <c r="P86" i="21"/>
  <c r="P85" i="21"/>
  <c r="P84" i="21"/>
  <c r="P83" i="21"/>
  <c r="P82" i="21"/>
  <c r="P81" i="21"/>
  <c r="P80" i="21"/>
  <c r="P79" i="21"/>
  <c r="P78" i="21"/>
  <c r="P77" i="21"/>
  <c r="P76" i="21"/>
  <c r="P75" i="21"/>
  <c r="P74" i="21"/>
  <c r="P73" i="21"/>
  <c r="P72" i="21"/>
  <c r="P71" i="21"/>
  <c r="P70" i="21"/>
  <c r="P69" i="21"/>
  <c r="P68" i="21"/>
  <c r="P67" i="21"/>
  <c r="P66" i="21"/>
  <c r="P65" i="21"/>
  <c r="P64" i="21"/>
  <c r="P63" i="21"/>
  <c r="P62" i="21"/>
  <c r="P61" i="21"/>
  <c r="P60" i="2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4" i="21"/>
  <c r="P13" i="21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4" i="20"/>
  <c r="P13" i="20"/>
  <c r="P150" i="19"/>
  <c r="P149" i="19"/>
  <c r="P148" i="19"/>
  <c r="P147" i="19"/>
  <c r="P146" i="19"/>
  <c r="P145" i="19"/>
  <c r="P144" i="19"/>
  <c r="P143" i="19"/>
  <c r="P142" i="19"/>
  <c r="P141" i="19"/>
  <c r="P140" i="19"/>
  <c r="P139" i="19"/>
  <c r="P138" i="19"/>
  <c r="P137" i="19"/>
  <c r="P136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2" i="19"/>
  <c r="P121" i="19"/>
  <c r="P120" i="19"/>
  <c r="P119" i="19"/>
  <c r="P118" i="19"/>
  <c r="P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P102" i="19"/>
  <c r="P101" i="19"/>
  <c r="P100" i="19"/>
  <c r="P99" i="19"/>
  <c r="P98" i="19"/>
  <c r="P97" i="19"/>
  <c r="P96" i="19"/>
  <c r="P95" i="19"/>
  <c r="P94" i="19"/>
  <c r="P93" i="19"/>
  <c r="P92" i="19"/>
  <c r="P91" i="19"/>
  <c r="P90" i="19"/>
  <c r="P89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4" i="19"/>
  <c r="P13" i="19"/>
  <c r="P150" i="18"/>
  <c r="P149" i="18"/>
  <c r="P148" i="18"/>
  <c r="P147" i="18"/>
  <c r="P146" i="18"/>
  <c r="P145" i="18"/>
  <c r="P144" i="18"/>
  <c r="P143" i="18"/>
  <c r="P142" i="18"/>
  <c r="P141" i="18"/>
  <c r="P140" i="18"/>
  <c r="P139" i="18"/>
  <c r="P138" i="18"/>
  <c r="P137" i="18"/>
  <c r="P136" i="18"/>
  <c r="P135" i="18"/>
  <c r="P134" i="18"/>
  <c r="P133" i="18"/>
  <c r="P132" i="18"/>
  <c r="P131" i="18"/>
  <c r="P130" i="18"/>
  <c r="P129" i="18"/>
  <c r="P128" i="18"/>
  <c r="P127" i="18"/>
  <c r="P126" i="18"/>
  <c r="P125" i="18"/>
  <c r="P124" i="18"/>
  <c r="P123" i="18"/>
  <c r="P122" i="18"/>
  <c r="P121" i="18"/>
  <c r="P120" i="18"/>
  <c r="P119" i="18"/>
  <c r="P118" i="18"/>
  <c r="P117" i="18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4" i="18"/>
  <c r="P103" i="18"/>
  <c r="P102" i="18"/>
  <c r="P101" i="18"/>
  <c r="P10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P85" i="18"/>
  <c r="P84" i="18"/>
  <c r="P83" i="18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4" i="18"/>
  <c r="P13" i="18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4" i="17"/>
  <c r="P13" i="17"/>
  <c r="P150" i="16"/>
  <c r="P149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5" i="16"/>
  <c r="P134" i="16"/>
  <c r="P133" i="16"/>
  <c r="P132" i="16"/>
  <c r="P131" i="16"/>
  <c r="P130" i="16"/>
  <c r="P129" i="16"/>
  <c r="P128" i="16"/>
  <c r="P127" i="16"/>
  <c r="P126" i="16"/>
  <c r="P125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4" i="16"/>
  <c r="P13" i="16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4" i="15"/>
  <c r="P13" i="15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4" i="14"/>
  <c r="P13" i="14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4" i="13"/>
  <c r="P13" i="13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4" i="12"/>
  <c r="P13" i="12"/>
  <c r="P150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4" i="11"/>
  <c r="P13" i="11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4" i="10"/>
  <c r="P13" i="10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4" i="9"/>
  <c r="P13" i="9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4" i="8"/>
  <c r="P13" i="8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4" i="7"/>
  <c r="P13" i="7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4" i="6"/>
  <c r="P13" i="6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4" i="5"/>
  <c r="P13" i="5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4" i="4"/>
  <c r="P13" i="4"/>
  <c r="AF67" i="1"/>
  <c r="AF104" i="1"/>
  <c r="AF16" i="1"/>
  <c r="AF174" i="1"/>
  <c r="AF133" i="1"/>
  <c r="AF111" i="1"/>
  <c r="A145" i="1"/>
  <c r="AF160" i="1"/>
  <c r="AF150" i="1"/>
  <c r="AF155" i="1"/>
  <c r="AF82" i="1"/>
  <c r="AF83" i="1"/>
  <c r="AF84" i="1"/>
  <c r="AF41" i="1"/>
  <c r="AF32" i="1"/>
  <c r="AF5" i="1"/>
  <c r="AF8" i="1"/>
  <c r="AF9" i="1"/>
  <c r="AF10" i="1"/>
  <c r="AF12" i="1"/>
  <c r="AF14" i="1"/>
  <c r="AF15" i="1"/>
  <c r="AF17" i="1"/>
  <c r="AF18" i="1"/>
  <c r="AF19" i="1"/>
  <c r="AF21" i="1"/>
  <c r="AF23" i="1"/>
  <c r="AF24" i="1"/>
  <c r="AF25" i="1"/>
  <c r="AF26" i="1"/>
  <c r="AF28" i="1"/>
  <c r="AF30" i="1"/>
  <c r="AF31" i="1"/>
  <c r="AF33" i="1"/>
  <c r="AF35" i="1"/>
  <c r="AF36" i="1"/>
  <c r="AF59" i="1"/>
  <c r="AF38" i="1"/>
  <c r="AF39" i="1"/>
  <c r="AF40" i="1"/>
  <c r="AF43" i="1"/>
  <c r="AF44" i="1"/>
  <c r="AF46" i="1"/>
  <c r="AF47" i="1"/>
  <c r="AF49" i="1"/>
  <c r="AF50" i="1"/>
  <c r="AF51" i="1"/>
  <c r="AF52" i="1"/>
  <c r="AF53" i="1"/>
  <c r="AF54" i="1"/>
  <c r="AF56" i="1"/>
  <c r="AF57" i="1"/>
  <c r="AF58" i="1"/>
  <c r="AF62" i="1"/>
  <c r="AF63" i="1"/>
  <c r="AF65" i="1"/>
  <c r="AF66" i="1"/>
  <c r="AF68" i="1"/>
  <c r="AF76" i="1"/>
  <c r="AF77" i="1"/>
  <c r="AF78" i="1"/>
  <c r="AF81" i="1"/>
  <c r="AF87" i="1"/>
  <c r="AF88" i="1"/>
  <c r="AF90" i="1"/>
  <c r="AF92" i="1"/>
  <c r="AF93" i="1"/>
  <c r="AF95" i="1"/>
  <c r="AF96" i="1"/>
  <c r="AF98" i="1"/>
  <c r="AF99" i="1"/>
  <c r="AF100" i="1"/>
  <c r="AF101" i="1"/>
  <c r="AF102" i="1"/>
  <c r="AF103" i="1"/>
  <c r="AF106" i="1"/>
  <c r="AF108" i="1"/>
  <c r="AF109" i="1"/>
  <c r="AF110" i="1"/>
  <c r="AF112" i="1"/>
  <c r="AF114" i="1"/>
  <c r="AF115" i="1"/>
  <c r="AF116" i="1"/>
  <c r="AF117" i="1"/>
  <c r="AF118" i="1"/>
  <c r="AF120" i="1"/>
  <c r="AF122" i="1"/>
  <c r="AF123" i="1"/>
  <c r="AF124" i="1"/>
  <c r="AF127" i="1"/>
  <c r="AF128" i="1"/>
  <c r="AF130" i="1"/>
  <c r="AF131" i="1"/>
  <c r="AF132" i="1"/>
  <c r="AF134" i="1"/>
  <c r="AF136" i="1"/>
  <c r="AF137" i="1"/>
  <c r="AF138" i="1"/>
  <c r="AF139" i="1"/>
  <c r="AF140" i="1"/>
  <c r="AF141" i="1"/>
  <c r="AF142" i="1"/>
  <c r="AF143" i="1"/>
  <c r="AF147" i="1"/>
  <c r="AF148" i="1"/>
  <c r="AF149" i="1"/>
  <c r="AF152" i="1"/>
  <c r="AF153" i="1"/>
  <c r="AF154" i="1"/>
  <c r="AF157" i="1"/>
  <c r="AF158" i="1"/>
  <c r="AF159" i="1"/>
  <c r="AF161" i="1"/>
  <c r="AF162" i="1"/>
  <c r="AF163" i="1"/>
  <c r="AF164" i="1"/>
  <c r="AF165" i="1"/>
  <c r="AF166" i="1"/>
  <c r="AF167" i="1"/>
  <c r="AF168" i="1"/>
  <c r="AF169" i="1"/>
  <c r="AF171" i="1"/>
  <c r="AF172" i="1"/>
  <c r="AF173" i="1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Pfad zur Datei (relativ); z.B. Belege.csv</t>
        </r>
      </text>
    </comment>
    <comment ref="A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</t>
        </r>
      </text>
    </comment>
    <comment ref="A6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Bei csv-Dateien z.B. meist ab Zeile 2, da die erste Zeile Überschriften enthält</t>
        </r>
      </text>
    </commen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Die Namen dürfen nicht mit Zahlen beginnen und keine Sonder- bzw. Leerzeichen enthalten</t>
        </r>
      </text>
    </comment>
    <comment ref="B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optional; dient der Beschreibung der Tabelle</t>
        </r>
      </text>
    </comment>
    <comment ref="D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E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Anzahl der Dezimalstellen</t>
        </r>
      </text>
    </comment>
    <comment ref="G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Nur bei Alphanum = 'X'</t>
        </r>
      </text>
    </comment>
    <comment ref="J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Bitte 'X' eintragen</t>
        </r>
      </text>
    </comment>
    <comment ref="K15" authorId="0">
      <text>
        <r>
          <rPr>
            <b/>
            <sz val="9"/>
            <color indexed="8"/>
            <rFont val="Times New Roman"/>
            <family val="1"/>
          </rPr>
          <t xml:space="preserve">AmtsBp:
</t>
        </r>
        <r>
          <rPr>
            <sz val="9"/>
            <color indexed="8"/>
            <rFont val="Times New Roman"/>
            <family val="1"/>
          </rPr>
          <t>Standard: DD.MM.YYYY</t>
        </r>
      </text>
    </comment>
  </commentList>
</comments>
</file>

<file path=xl/sharedStrings.xml><?xml version="1.0" encoding="utf-8"?>
<sst xmlns="http://schemas.openxmlformats.org/spreadsheetml/2006/main" count="2373" uniqueCount="382">
  <si>
    <t>cash_point_closing</t>
  </si>
  <si>
    <t>number</t>
  </si>
  <si>
    <t>taxonomy_version</t>
  </si>
  <si>
    <t>head</t>
  </si>
  <si>
    <t>creation_date</t>
  </si>
  <si>
    <t>start_sequence_number</t>
  </si>
  <si>
    <t>end_sequence_number</t>
  </si>
  <si>
    <t>company</t>
  </si>
  <si>
    <t>name</t>
  </si>
  <si>
    <t>address</t>
  </si>
  <si>
    <t>street</t>
  </si>
  <si>
    <t>postal_code</t>
  </si>
  <si>
    <t>city</t>
  </si>
  <si>
    <t>country_code</t>
  </si>
  <si>
    <t>tax_number</t>
  </si>
  <si>
    <t>vat_id_number</t>
  </si>
  <si>
    <t>location</t>
  </si>
  <si>
    <t>cash_register</t>
  </si>
  <si>
    <t>id</t>
  </si>
  <si>
    <t>brand</t>
  </si>
  <si>
    <t>model</t>
  </si>
  <si>
    <t>software</t>
  </si>
  <si>
    <t>version</t>
  </si>
  <si>
    <t>slaves</t>
  </si>
  <si>
    <t>slave_id</t>
  </si>
  <si>
    <t>purchaser_agencies</t>
  </si>
  <si>
    <t>vat_definitions</t>
  </si>
  <si>
    <t>percentage</t>
  </si>
  <si>
    <t>description</t>
  </si>
  <si>
    <t>base_currency_code</t>
  </si>
  <si>
    <t>cash_statement</t>
  </si>
  <si>
    <t>business_cases</t>
  </si>
  <si>
    <t>bc_type</t>
  </si>
  <si>
    <t>purchaser_agency_id</t>
  </si>
  <si>
    <t>amounts_per_vat_id</t>
  </si>
  <si>
    <t>incl_vat</t>
  </si>
  <si>
    <t>payment</t>
  </si>
  <si>
    <t>full_amount</t>
  </si>
  <si>
    <t>payment_types</t>
  </si>
  <si>
    <t>type</t>
  </si>
  <si>
    <t>amount</t>
  </si>
  <si>
    <t>transactions</t>
  </si>
  <si>
    <t>storno</t>
  </si>
  <si>
    <t>training</t>
  </si>
  <si>
    <t>sequence_number</t>
  </si>
  <si>
    <t>user</t>
  </si>
  <si>
    <t>buyer</t>
  </si>
  <si>
    <t>allocation_groups</t>
  </si>
  <si>
    <t>data</t>
  </si>
  <si>
    <t>full_amount_incl_vat</t>
  </si>
  <si>
    <t>currency_code</t>
  </si>
  <si>
    <t>notes</t>
  </si>
  <si>
    <t>lines</t>
  </si>
  <si>
    <t>line_number</t>
  </si>
  <si>
    <t>in_house</t>
  </si>
  <si>
    <t>external_invoice_number</t>
  </si>
  <si>
    <t>item</t>
  </si>
  <si>
    <t>gtin</t>
  </si>
  <si>
    <t>quantity</t>
  </si>
  <si>
    <t>quantity_factor</t>
  </si>
  <si>
    <t>quantity_measure</t>
  </si>
  <si>
    <t>group_id</t>
  </si>
  <si>
    <t>group_name</t>
  </si>
  <si>
    <t>price_per_unit</t>
  </si>
  <si>
    <t>base_amounts_per_vat_id</t>
  </si>
  <si>
    <t>discounts_per_vat_id</t>
  </si>
  <si>
    <t>extra_amounts_per_vat_id</t>
  </si>
  <si>
    <t>sub_items</t>
  </si>
  <si>
    <t>cashregister</t>
  </si>
  <si>
    <t>pa</t>
  </si>
  <si>
    <t>vat</t>
  </si>
  <si>
    <t>x</t>
  </si>
  <si>
    <t>cashpoint_closing</t>
  </si>
  <si>
    <t>subitems</t>
  </si>
  <si>
    <t>business cases</t>
  </si>
  <si>
    <t>location.csv</t>
  </si>
  <si>
    <t>pa.csv</t>
  </si>
  <si>
    <t>cashpointclosing.csv</t>
  </si>
  <si>
    <t>cashregister.csv</t>
  </si>
  <si>
    <t>slaves.csv</t>
  </si>
  <si>
    <t>businesscases.csv</t>
  </si>
  <si>
    <t>payment.csv</t>
  </si>
  <si>
    <t>vat.csv</t>
  </si>
  <si>
    <t>transactions.csv</t>
  </si>
  <si>
    <t>lines.csv</t>
  </si>
  <si>
    <t>ToDo AG:</t>
  </si>
  <si>
    <t>notes auf lines-Ebene erforderlich?</t>
  </si>
  <si>
    <t>add_vat-Info bei vat_definition?</t>
  </si>
  <si>
    <t>subitem: discount/extra_amount</t>
  </si>
  <si>
    <t>payment_type_ID erforderlich?</t>
  </si>
  <si>
    <t>payment_full_amount nicht erforderlich</t>
  </si>
  <si>
    <t>Felddefinition Taxonomie</t>
  </si>
  <si>
    <t>Feldname Taxonomie</t>
  </si>
  <si>
    <t>datapayment.csv</t>
  </si>
  <si>
    <t>datapayment</t>
  </si>
  <si>
    <t>excl_vat</t>
  </si>
  <si>
    <t>Feldname index.xml</t>
  </si>
  <si>
    <t>Felddefinition index.xml</t>
  </si>
  <si>
    <t>(eindeutig)</t>
  </si>
  <si>
    <t>itemamounts</t>
  </si>
  <si>
    <t>integer</t>
  </si>
  <si>
    <t>boolean</t>
  </si>
  <si>
    <t>text</t>
  </si>
  <si>
    <t>transactions_vat</t>
  </si>
  <si>
    <t>lines_vat</t>
  </si>
  <si>
    <t>string (1-60)</t>
  </si>
  <si>
    <t>string (1-41)</t>
  </si>
  <si>
    <t>string (1-10)</t>
  </si>
  <si>
    <t>string (1-62)</t>
  </si>
  <si>
    <t>string (3)</t>
  </si>
  <si>
    <t>string (25)</t>
  </si>
  <si>
    <t>string (1-20)</t>
  </si>
  <si>
    <t>string (1-15)</t>
  </si>
  <si>
    <t>string (1-255)</t>
  </si>
  <si>
    <t>string (1-30)</t>
  </si>
  <si>
    <t>string (1-50)</t>
  </si>
  <si>
    <t>company_name</t>
  </si>
  <si>
    <t>company_street</t>
  </si>
  <si>
    <t>company_postal_code</t>
  </si>
  <si>
    <t>company_city</t>
  </si>
  <si>
    <t>company_country_code</t>
  </si>
  <si>
    <t>company_tax_number</t>
  </si>
  <si>
    <t>company_vat_id_number</t>
  </si>
  <si>
    <t>address_postal_code</t>
  </si>
  <si>
    <t>address_city</t>
  </si>
  <si>
    <t>address_country_code</t>
  </si>
  <si>
    <t>vat_id</t>
  </si>
  <si>
    <t>Überschrift csv-Export</t>
  </si>
  <si>
    <t>user_id</t>
  </si>
  <si>
    <t>user_name</t>
  </si>
  <si>
    <t>buyer_name</t>
  </si>
  <si>
    <t>buyer_id</t>
  </si>
  <si>
    <t>buyer_street</t>
  </si>
  <si>
    <t>buyer_postal_code</t>
  </si>
  <si>
    <t>buyer_city</t>
  </si>
  <si>
    <t>buyer_country_code</t>
  </si>
  <si>
    <t>buyer_vat_id_number</t>
  </si>
  <si>
    <t>cash_register_id</t>
  </si>
  <si>
    <t>cash_register_slave_id</t>
  </si>
  <si>
    <t>item_number</t>
  </si>
  <si>
    <t>item_gtin</t>
  </si>
  <si>
    <t>item_quantity</t>
  </si>
  <si>
    <t>item_quantity_factor</t>
  </si>
  <si>
    <t>item_quantity_measure</t>
  </si>
  <si>
    <t>item_group_id</t>
  </si>
  <si>
    <t>item_group_name</t>
  </si>
  <si>
    <t>item_price_per_unit</t>
  </si>
  <si>
    <t>base_vat_id</t>
  </si>
  <si>
    <t>discount_vat_id</t>
  </si>
  <si>
    <t>discount_incl_vat</t>
  </si>
  <si>
    <t>discount_excl_vat</t>
  </si>
  <si>
    <t>extra_amount_vat_id</t>
  </si>
  <si>
    <t>Z_NR</t>
  </si>
  <si>
    <t>Z_ERSTELLUNG</t>
  </si>
  <si>
    <t>START_SEQUENZNUMMER</t>
  </si>
  <si>
    <t>ENDE_SEQUENZNUMMER</t>
  </si>
  <si>
    <t>NAME</t>
  </si>
  <si>
    <t>STRASSE</t>
  </si>
  <si>
    <t>PLZ</t>
  </si>
  <si>
    <t>ORT</t>
  </si>
  <si>
    <t>LAND</t>
  </si>
  <si>
    <t>STNR</t>
  </si>
  <si>
    <t>USTID</t>
  </si>
  <si>
    <t>LOC_STRASSE</t>
  </si>
  <si>
    <t>LOC_PLZ</t>
  </si>
  <si>
    <t>LOC_ORT</t>
  </si>
  <si>
    <t>LOC_LAND</t>
  </si>
  <si>
    <t>LOC_USTID</t>
  </si>
  <si>
    <t>LOC_NAME</t>
  </si>
  <si>
    <t>KASSE_ID</t>
  </si>
  <si>
    <t>KASSE_BRAND</t>
  </si>
  <si>
    <t>KASSE_MODELL</t>
  </si>
  <si>
    <t>KASSE_SOFTWARE_BRAND</t>
  </si>
  <si>
    <t>KASSE_SOFTWARE_VERSION</t>
  </si>
  <si>
    <t>TERMINAL_ID</t>
  </si>
  <si>
    <t>TERMINAL_BRAND</t>
  </si>
  <si>
    <t>TERMINAL_MODELL</t>
  </si>
  <si>
    <t>TERMINAL_VERSION</t>
  </si>
  <si>
    <t>AGENTUR_ID</t>
  </si>
  <si>
    <t>AGENTUR_NAME</t>
  </si>
  <si>
    <t>AGENTUR_STRASSE</t>
  </si>
  <si>
    <t>AGENTUR_PLZ</t>
  </si>
  <si>
    <t>AGENTUR_LAND</t>
  </si>
  <si>
    <t>AGENTUR_STNR</t>
  </si>
  <si>
    <t>AGENTUR_USTID</t>
  </si>
  <si>
    <t>UST_SCHLUESSEL</t>
  </si>
  <si>
    <t>UST_SATZ</t>
  </si>
  <si>
    <t>UST_BESCHR</t>
  </si>
  <si>
    <t>BON_TYP</t>
  </si>
  <si>
    <t>UST_BRUTTO</t>
  </si>
  <si>
    <t>UST_NETTO</t>
  </si>
  <si>
    <t>ZAHLART_NAME</t>
  </si>
  <si>
    <t>ZAHLART_TYP</t>
  </si>
  <si>
    <t>ZAHLART_BETRAG</t>
  </si>
  <si>
    <t>BON_STORNO</t>
  </si>
  <si>
    <t>TRAINING</t>
  </si>
  <si>
    <t>SEQNUMMER</t>
  </si>
  <si>
    <t>BON_NR</t>
  </si>
  <si>
    <t>BEDIENER_ID</t>
  </si>
  <si>
    <t>BEDIENER_NAME</t>
  </si>
  <si>
    <t>KUNDE_NAME</t>
  </si>
  <si>
    <t>KUNDE_ID</t>
  </si>
  <si>
    <t>KUNDE_STRASSE</t>
  </si>
  <si>
    <t>KUNDE_PLZ</t>
  </si>
  <si>
    <t>KUNDE_ORT</t>
  </si>
  <si>
    <t>KUNDE_LAND</t>
  </si>
  <si>
    <t>KUNDE_USTID</t>
  </si>
  <si>
    <t>ABRECHNUNGSKREIS</t>
  </si>
  <si>
    <t>UMS_BRUTTO</t>
  </si>
  <si>
    <t>NOTIZ</t>
  </si>
  <si>
    <t>KASSE_BASISWAEHRUNG_CODE</t>
  </si>
  <si>
    <t>POS_ZEILE</t>
  </si>
  <si>
    <t>POS_KASSE_ID</t>
  </si>
  <si>
    <t>POS_TERMINAL_ID</t>
  </si>
  <si>
    <t>GTIN</t>
  </si>
  <si>
    <t>MENGE</t>
  </si>
  <si>
    <t>FAKTOR</t>
  </si>
  <si>
    <t>EINHEIT</t>
  </si>
  <si>
    <t>WARENGR</t>
  </si>
  <si>
    <t>WARENGR_ID</t>
  </si>
  <si>
    <t>ART_NR</t>
  </si>
  <si>
    <t>ZAHLWAEH_CODE</t>
  </si>
  <si>
    <t>ZAHLWAEH_BETRAG</t>
  </si>
  <si>
    <t>BASISWAEH_BETRAG</t>
  </si>
  <si>
    <t>STK_BR</t>
  </si>
  <si>
    <t>UST_SCHL_RABATT</t>
  </si>
  <si>
    <t>UST_SCHL_ZUSCHLAG</t>
  </si>
  <si>
    <t>UST_BR_ZUSCHLAG</t>
  </si>
  <si>
    <t>UST_NE_ZUSCHLAG</t>
  </si>
  <si>
    <t>UST_NE_RABATT</t>
  </si>
  <si>
    <t>UST_BR_RABATT</t>
  </si>
  <si>
    <t>UST_SCHL_BASISPREIS</t>
  </si>
  <si>
    <t>UST_BR_BASISPREIS</t>
  </si>
  <si>
    <t>UST_NE_BASISPREIS</t>
  </si>
  <si>
    <t>GV_TYP</t>
  </si>
  <si>
    <t>INHAUS</t>
  </si>
  <si>
    <t>P_STORNO</t>
  </si>
  <si>
    <t>EXT_NUMMER</t>
  </si>
  <si>
    <t>TEXT</t>
  </si>
  <si>
    <t>Bonkopf</t>
  </si>
  <si>
    <t>Bonpos</t>
  </si>
  <si>
    <t>Z_GV_Typ</t>
  </si>
  <si>
    <t>Z_Zahlart</t>
  </si>
  <si>
    <t>Bonpos_Zusatzinfo</t>
  </si>
  <si>
    <t>Bonpos_Preisfindung</t>
  </si>
  <si>
    <t>Bonkopf_USt</t>
  </si>
  <si>
    <t>Bonpos_USt</t>
  </si>
  <si>
    <t>number (2 NK)</t>
  </si>
  <si>
    <t>number (3 NK)</t>
  </si>
  <si>
    <t>string (1) -&gt; 0,1 oder ""</t>
  </si>
  <si>
    <t>itemamounts.csv (Zeilen werden nur geschrieben, wenn discount oder extra_amount ungleich null sind)</t>
  </si>
  <si>
    <t>subitems.csv (Zeilen werden nur geschrieben, wenn subitems vorhanden sind)</t>
  </si>
  <si>
    <t>Erläuterungen:</t>
  </si>
  <si>
    <t>Alle csv-Felder werden im Export nach csv geschrieben. Sind die Felder in der json-Datei nicht gefüllt, werden sie leer in der csv ausgegeben.</t>
  </si>
  <si>
    <t>serial_number</t>
  </si>
  <si>
    <t>KASSE_SERIENNR</t>
  </si>
  <si>
    <t>TERMINAL_SERIENNR</t>
  </si>
  <si>
    <t>closing_cash_register_id</t>
  </si>
  <si>
    <t>closing_cash_register_slave_id</t>
  </si>
  <si>
    <t>ABSCHLUSSKASSE_ID</t>
  </si>
  <si>
    <t>ABSCHLUSSTERMINAL_ID</t>
  </si>
  <si>
    <t>BESCHREIBUNG</t>
  </si>
  <si>
    <t>TYP</t>
  </si>
  <si>
    <t>UST</t>
  </si>
  <si>
    <t>BRUTTO</t>
  </si>
  <si>
    <t>NETTO</t>
  </si>
  <si>
    <t>UST_BASISPREIS</t>
  </si>
  <si>
    <t>discount_vat</t>
  </si>
  <si>
    <t>UST_RABATT</t>
  </si>
  <si>
    <t>extra_amount_vat</t>
  </si>
  <si>
    <t>UST_ZUSCHLAG</t>
  </si>
  <si>
    <t>external_delivery_numbers</t>
  </si>
  <si>
    <t>external_delivery_number</t>
  </si>
  <si>
    <t>string</t>
  </si>
  <si>
    <t>Stammdatenhistorisierung je Abschluss</t>
  </si>
  <si>
    <t>Tagesabschluss-Se.</t>
  </si>
  <si>
    <t>Einzeldaten</t>
  </si>
  <si>
    <t>string (5)</t>
  </si>
  <si>
    <t>number (0 NK)</t>
  </si>
  <si>
    <t>number (5 NK)</t>
  </si>
  <si>
    <t>csv-Dateiname:</t>
  </si>
  <si>
    <t>IDEA-Importname:</t>
  </si>
  <si>
    <t>VORGANG_NR</t>
  </si>
  <si>
    <t>Beschreibung der zu importierenden Tabelle</t>
  </si>
  <si>
    <t>&lt;DataSet&gt;</t>
  </si>
  <si>
    <t>Name der Rohdatei</t>
  </si>
  <si>
    <t>&lt;Version&gt;1.0&lt;/Version&gt;</t>
  </si>
  <si>
    <t xml:space="preserve">Beschreibung </t>
  </si>
  <si>
    <t>&lt;DataSupplier&gt;</t>
  </si>
  <si>
    <t>IDEA-Name der Tabelle</t>
  </si>
  <si>
    <t>&lt;Name&gt;&lt;/Name&gt;</t>
  </si>
  <si>
    <t>Daten beginnen ab Zeile…</t>
  </si>
  <si>
    <t>&lt;Location&gt;&lt;/Location&gt;</t>
  </si>
  <si>
    <t>Dezimal-Symbol</t>
  </si>
  <si>
    <t>,</t>
  </si>
  <si>
    <t>&lt;Comment&gt;Datentraegerueberlassung nach GDPdU vom 12.11.2010, &lt;/Comment&gt;</t>
  </si>
  <si>
    <t>Tausender-Trennzeichen</t>
  </si>
  <si>
    <t>.</t>
  </si>
  <si>
    <t>&lt;/DataSupplier&gt;</t>
  </si>
  <si>
    <t>Texteinschlußzeichen</t>
  </si>
  <si>
    <t>&lt;Media&gt;</t>
  </si>
  <si>
    <t>Feldtrenner</t>
  </si>
  <si>
    <t>&amp;#59;</t>
  </si>
  <si>
    <t>Semikolon</t>
  </si>
  <si>
    <t>&lt;Name&gt;CD Nummer 1&lt;/Name&gt;</t>
  </si>
  <si>
    <t>Datensatztrenner</t>
  </si>
  <si>
    <t>&amp;#13;&amp;#10;</t>
  </si>
  <si>
    <t>CRLF</t>
  </si>
  <si>
    <t>&lt;Table&gt;</t>
  </si>
  <si>
    <t>Beschreibung der Felddefinitionen der Tabelle</t>
  </si>
  <si>
    <t>Numerisch</t>
  </si>
  <si>
    <t>Zeichenfeld</t>
  </si>
  <si>
    <t>Datumsfeld</t>
  </si>
  <si>
    <t>Name</t>
  </si>
  <si>
    <t>Beschreibung</t>
  </si>
  <si>
    <t>Num</t>
  </si>
  <si>
    <t>Dez</t>
  </si>
  <si>
    <t>Alphanum</t>
  </si>
  <si>
    <t>Zeichenanzahl</t>
  </si>
  <si>
    <t>Datum</t>
  </si>
  <si>
    <t>Datumsmaske</t>
  </si>
  <si>
    <t xml:space="preserve"> </t>
  </si>
  <si>
    <t xml:space="preserve">      &lt;/VariableLength&gt;</t>
  </si>
  <si>
    <t xml:space="preserve">    &lt;/Table&gt;</t>
  </si>
  <si>
    <t xml:space="preserve">  &lt;/Media&gt;</t>
  </si>
  <si>
    <t>&lt;/DataSet&gt;</t>
  </si>
  <si>
    <t>cash_point_closing_number</t>
  </si>
  <si>
    <t>software_brand</t>
  </si>
  <si>
    <t>software_version</t>
  </si>
  <si>
    <t>address_street</t>
  </si>
  <si>
    <t>Z_GV_TYP</t>
  </si>
  <si>
    <t>buyer_vat_id</t>
  </si>
  <si>
    <t>source_cash_register_id</t>
  </si>
  <si>
    <t>source_cash_register_slave_id</t>
  </si>
  <si>
    <t>itemamounts.csv</t>
  </si>
  <si>
    <t>subitems.csv</t>
  </si>
  <si>
    <t>extra_incl_vat</t>
  </si>
  <si>
    <t>extra_excl_vat</t>
  </si>
  <si>
    <t>transactions_sequence_number</t>
  </si>
  <si>
    <t>allocation_groups.csv</t>
  </si>
  <si>
    <t>allocation_group</t>
  </si>
  <si>
    <t>external_delivery_numbers.csv</t>
  </si>
  <si>
    <t>xyz.csv</t>
  </si>
  <si>
    <t>xyz</t>
  </si>
  <si>
    <t>&lt;?xml version="1.0" encoding="UTF-8"?&gt;</t>
  </si>
  <si>
    <t>&lt;!DOCTYPE DataSet SYSTEM "gdpdu-01-09-2004.dtd"&gt;</t>
  </si>
  <si>
    <t>transactions_vat.csv</t>
  </si>
  <si>
    <t>lines_vat.csv</t>
  </si>
  <si>
    <t>(leer = ANSI)</t>
  </si>
  <si>
    <t>&lt;UTF8/&gt;</t>
  </si>
  <si>
    <t>cash_amount</t>
  </si>
  <si>
    <t>cash_amounts_by_currency</t>
  </si>
  <si>
    <t>cash_per_currency</t>
  </si>
  <si>
    <t>Z_Waehrungen</t>
  </si>
  <si>
    <t>cash_per_currency.csv</t>
  </si>
  <si>
    <t>ZAHLART_WAEH</t>
  </si>
  <si>
    <t>payment_full_amount</t>
  </si>
  <si>
    <t>payment_cash_amount</t>
  </si>
  <si>
    <t>ZAHLART_BETRAG_BASISWAEH</t>
  </si>
  <si>
    <t>ZAHLART_BETRAG_WAEH</t>
  </si>
  <si>
    <t>SUMME_ZAHLUNGEN</t>
  </si>
  <si>
    <t>SUMME_BARZAHLUNGEN</t>
  </si>
  <si>
    <t>Stamm_Abschluss</t>
  </si>
  <si>
    <t>Stamm_Kassen</t>
  </si>
  <si>
    <t>Stamm_Terminals</t>
  </si>
  <si>
    <t>Stamm_USt</t>
  </si>
  <si>
    <t>Bonkopf_Zahlarten</t>
  </si>
  <si>
    <t>Stamm_Orte</t>
  </si>
  <si>
    <t>Stamm_Agenturen</t>
  </si>
  <si>
    <t>Bonkopf_AbrKreis</t>
  </si>
  <si>
    <t>Bon_VorgangsNr</t>
  </si>
  <si>
    <t>timestamp_start</t>
  </si>
  <si>
    <t>timestamp_end</t>
  </si>
  <si>
    <t>BON_START</t>
  </si>
  <si>
    <t>BON_ENDE</t>
  </si>
  <si>
    <t>foreign_amount</t>
  </si>
  <si>
    <t>source_cash_register</t>
  </si>
  <si>
    <t>amount_per_vat_id</t>
  </si>
  <si>
    <t>(optional)</t>
  </si>
  <si>
    <t>Schema - Taxonomie Version 0.9</t>
  </si>
  <si>
    <t>Stand Uebersicht: 10.08.2017</t>
  </si>
  <si>
    <t>Boolean-Felder werden mit 0 oder 1 exportiert und in IDEA als Text importiert. Sind sie in der json-Datei nicht vorhanden, wird ein Leerstring ausgegeben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</si>
</sst>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rgb="FF9C6500"/>
      <name val="Calibri"/>
      <family val="2"/>
      <scheme val="minor"/>
    </font>
    <font>
      <b/>
      <strike/>
      <sz val="11"/>
      <color rgb="FF3F3F3F"/>
      <name val="Calibri"/>
      <family val="2"/>
      <scheme val="minor"/>
    </font>
    <font>
      <strike/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1" applyNumberFormat="0" applyAlignment="0" applyProtection="0"/>
    <xf numFmtId="0" fontId="9" fillId="5" borderId="2" applyNumberFormat="0" applyAlignment="0" applyProtection="0"/>
    <xf numFmtId="0" fontId="12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6" fillId="4" borderId="0" xfId="3"/>
    <xf numFmtId="0" fontId="6" fillId="4" borderId="0" xfId="3" applyAlignment="1">
      <alignment horizontal="center"/>
    </xf>
    <xf numFmtId="0" fontId="5" fillId="3" borderId="0" xfId="2"/>
    <xf numFmtId="0" fontId="4" fillId="2" borderId="0" xfId="1"/>
    <xf numFmtId="0" fontId="4" fillId="2" borderId="0" xfId="1" applyAlignment="1">
      <alignment horizontal="center"/>
    </xf>
    <xf numFmtId="0" fontId="8" fillId="6" borderId="0" xfId="5" applyBorder="1"/>
    <xf numFmtId="0" fontId="0" fillId="0" borderId="0" xfId="0" applyAlignment="1">
      <alignment horizontal="center" wrapText="1"/>
    </xf>
    <xf numFmtId="0" fontId="9" fillId="5" borderId="2" xfId="6"/>
    <xf numFmtId="0" fontId="0" fillId="0" borderId="0" xfId="0" applyBorder="1"/>
    <xf numFmtId="0" fontId="4" fillId="2" borderId="0" xfId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7" fillId="5" borderId="3" xfId="4" applyBorder="1" applyAlignment="1">
      <alignment horizontal="center" wrapText="1"/>
    </xf>
    <xf numFmtId="0" fontId="7" fillId="5" borderId="3" xfId="4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7"/>
    <xf numFmtId="0" fontId="12" fillId="0" borderId="0" xfId="7" applyAlignment="1">
      <alignment horizontal="center"/>
    </xf>
    <xf numFmtId="0" fontId="12" fillId="7" borderId="0" xfId="7" applyFont="1" applyFill="1" applyAlignment="1">
      <alignment horizontal="left"/>
    </xf>
    <xf numFmtId="0" fontId="12" fillId="0" borderId="0" xfId="7" applyAlignment="1">
      <alignment horizontal="left"/>
    </xf>
    <xf numFmtId="0" fontId="13" fillId="0" borderId="0" xfId="7" applyFont="1"/>
    <xf numFmtId="0" fontId="12" fillId="8" borderId="4" xfId="7" applyFont="1" applyFill="1" applyBorder="1" applyAlignment="1" applyProtection="1">
      <alignment horizontal="center"/>
      <protection locked="0"/>
    </xf>
    <xf numFmtId="0" fontId="12" fillId="8" borderId="4" xfId="7" applyFont="1" applyFill="1" applyBorder="1" applyAlignment="1" applyProtection="1">
      <alignment wrapText="1"/>
      <protection locked="0"/>
    </xf>
    <xf numFmtId="0" fontId="12" fillId="8" borderId="4" xfId="7" applyFill="1" applyBorder="1" applyProtection="1">
      <protection locked="0"/>
    </xf>
    <xf numFmtId="0" fontId="12" fillId="8" borderId="4" xfId="7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17" fillId="0" borderId="0" xfId="0" applyFont="1"/>
    <xf numFmtId="0" fontId="18" fillId="4" borderId="0" xfId="3" applyFont="1"/>
    <xf numFmtId="0" fontId="18" fillId="4" borderId="0" xfId="3" applyFont="1" applyAlignment="1">
      <alignment horizontal="center"/>
    </xf>
    <xf numFmtId="0" fontId="19" fillId="5" borderId="2" xfId="6" applyFont="1"/>
    <xf numFmtId="0" fontId="17" fillId="0" borderId="0" xfId="0" applyFont="1" applyAlignment="1">
      <alignment horizontal="center"/>
    </xf>
    <xf numFmtId="0" fontId="20" fillId="3" borderId="0" xfId="2" applyFont="1"/>
    <xf numFmtId="0" fontId="11" fillId="4" borderId="0" xfId="3" applyFont="1" applyAlignment="1">
      <alignment horizontal="center"/>
    </xf>
    <xf numFmtId="0" fontId="8" fillId="6" borderId="3" xfId="5" applyBorder="1" applyAlignment="1">
      <alignment horizontal="center"/>
    </xf>
    <xf numFmtId="0" fontId="13" fillId="0" borderId="0" xfId="7" applyFont="1" applyBorder="1" applyAlignment="1">
      <alignment horizontal="center"/>
    </xf>
  </cellXfs>
  <cellStyles count="8">
    <cellStyle name="Ausgabe" xfId="6" builtinId="21"/>
    <cellStyle name="Berechnung" xfId="4" builtinId="22"/>
    <cellStyle name="Eingabe" xfId="5" builtinId="20"/>
    <cellStyle name="Gut" xfId="1" builtinId="26"/>
    <cellStyle name="Neutral" xfId="3" builtinId="28"/>
    <cellStyle name="Schlecht" xfId="2" builtinId="27"/>
    <cellStyle name="Stand." xfId="0" builtinId="0"/>
    <cellStyle name="Standard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4097" name="Command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2289" name="CommandButton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3313" name="Command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4337" name="CommandButton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5361" name="CommandButton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6385" name="CommandButton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7409" name="CommandButton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8433" name="CommandButton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9457" name="CommandButton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20481" name="CommandButton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21505" name="CommandButton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5121" name="CommandButton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6145" name="Command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7169" name="CommandButton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8193" name="CommandButton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9217" name="CommandButton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0241" name="Command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11265" name="CommandButton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254000</xdr:colOff>
          <xdr:row>3</xdr:row>
          <xdr:rowOff>127000</xdr:rowOff>
        </xdr:from>
        <xdr:to>
          <xdr:col>10</xdr:col>
          <xdr:colOff>63500</xdr:colOff>
          <xdr:row>6</xdr:row>
          <xdr:rowOff>50800</xdr:rowOff>
        </xdr:to>
        <xdr:sp macro="" textlink="">
          <xdr:nvSpPr>
            <xdr:cNvPr id="23553" name="CommandButton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Neues Tabellenblatt erstellen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4" Type="http://schemas.openxmlformats.org/officeDocument/2006/relationships/comments" Target="../comments9.xml"/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4" Type="http://schemas.openxmlformats.org/officeDocument/2006/relationships/comments" Target="../comments10.xml"/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4" Type="http://schemas.openxmlformats.org/officeDocument/2006/relationships/comments" Target="../comments11.xml"/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4" Type="http://schemas.openxmlformats.org/officeDocument/2006/relationships/comments" Target="../comments12.xml"/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4" Type="http://schemas.openxmlformats.org/officeDocument/2006/relationships/comments" Target="../comments13.xml"/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.xml"/><Relationship Id="rId4" Type="http://schemas.openxmlformats.org/officeDocument/2006/relationships/comments" Target="../comments14.xml"/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4" Type="http://schemas.openxmlformats.org/officeDocument/2006/relationships/comments" Target="../comments15.xml"/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4" Type="http://schemas.openxmlformats.org/officeDocument/2006/relationships/comments" Target="../comments16.xml"/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4" Type="http://schemas.openxmlformats.org/officeDocument/2006/relationships/comments" Target="../comments17.xml"/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4" Type="http://schemas.openxmlformats.org/officeDocument/2006/relationships/ctrlProp" Target="../ctrlProps/ctrlProp18.xml"/><Relationship Id="rId5" Type="http://schemas.openxmlformats.org/officeDocument/2006/relationships/comments" Target="../comments18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4" Type="http://schemas.openxmlformats.org/officeDocument/2006/relationships/comments" Target="../comments19.xml"/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4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omments" Target="../comments3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4" Type="http://schemas.openxmlformats.org/officeDocument/2006/relationships/comments" Target="../comments4.xml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4" Type="http://schemas.openxmlformats.org/officeDocument/2006/relationships/comments" Target="../comments5.xml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4" Type="http://schemas.openxmlformats.org/officeDocument/2006/relationships/comments" Target="../comments6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4" Type="http://schemas.openxmlformats.org/officeDocument/2006/relationships/comments" Target="../comments7.xml"/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4" Type="http://schemas.openxmlformats.org/officeDocument/2006/relationships/comments" Target="../comments8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02"/>
  <sheetViews>
    <sheetView tabSelected="1" zoomScale="85" zoomScaleNormal="85" zoomScalePageLayoutView="8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5" sqref="J5"/>
    </sheetView>
  </sheetViews>
  <sheetFormatPr baseColWidth="10" defaultRowHeight="15" x14ac:dyDescent="0.2"/>
  <cols>
    <col min="1" max="7" width="6.6640625" customWidth="1"/>
    <col min="8" max="8" width="17.6640625" customWidth="1"/>
    <col min="9" max="9" width="5.1640625" customWidth="1"/>
    <col min="10" max="10" width="10.5" style="4" customWidth="1"/>
    <col min="11" max="14" width="10.83203125" style="4" customWidth="1"/>
    <col min="15" max="15" width="10.33203125" style="4" customWidth="1"/>
    <col min="16" max="17" width="10.83203125" style="4" customWidth="1"/>
    <col min="18" max="18" width="13" style="4" customWidth="1"/>
    <col min="19" max="19" width="10.83203125" style="4" customWidth="1"/>
    <col min="20" max="20" width="12.6640625" customWidth="1"/>
    <col min="21" max="21" width="10.83203125" style="4" customWidth="1"/>
    <col min="22" max="22" width="12.1640625" style="4" customWidth="1"/>
    <col min="23" max="23" width="11.5" style="4" customWidth="1"/>
    <col min="24" max="24" width="12.33203125" style="4" customWidth="1"/>
    <col min="25" max="25" width="11.5" style="4" customWidth="1"/>
    <col min="26" max="27" width="10.6640625" style="4" customWidth="1"/>
    <col min="28" max="28" width="22.1640625" customWidth="1"/>
    <col min="29" max="29" width="19.33203125" customWidth="1"/>
    <col min="30" max="30" width="24" customWidth="1"/>
    <col min="31" max="31" width="35.5" customWidth="1"/>
    <col min="32" max="32" width="20.83203125" customWidth="1"/>
    <col min="33" max="33" width="11.5" hidden="1" customWidth="1"/>
  </cols>
  <sheetData>
    <row r="1" spans="1:33" x14ac:dyDescent="0.2">
      <c r="J1" s="38" t="s">
        <v>274</v>
      </c>
      <c r="K1" s="38"/>
      <c r="L1" s="38"/>
      <c r="M1" s="38"/>
      <c r="N1" s="38"/>
      <c r="O1" s="38"/>
      <c r="P1" s="38" t="s">
        <v>275</v>
      </c>
      <c r="Q1" s="38"/>
      <c r="R1" s="38"/>
      <c r="S1" s="38" t="s">
        <v>276</v>
      </c>
      <c r="T1" s="38"/>
      <c r="U1" s="38"/>
      <c r="V1" s="38"/>
      <c r="W1" s="38"/>
      <c r="X1" s="38"/>
      <c r="Y1" s="38"/>
      <c r="Z1" s="38"/>
      <c r="AA1" s="38"/>
    </row>
    <row r="2" spans="1:33" ht="45" x14ac:dyDescent="0.2">
      <c r="A2" s="37" t="s">
        <v>379</v>
      </c>
      <c r="B2" s="37"/>
      <c r="C2" s="37"/>
      <c r="D2" s="37"/>
      <c r="E2" s="37"/>
      <c r="F2" s="37"/>
      <c r="G2" s="37"/>
      <c r="H2" t="s">
        <v>280</v>
      </c>
      <c r="I2" s="13"/>
      <c r="J2" s="17" t="s">
        <v>72</v>
      </c>
      <c r="K2" s="18" t="s">
        <v>16</v>
      </c>
      <c r="L2" s="18" t="s">
        <v>68</v>
      </c>
      <c r="M2" s="18" t="s">
        <v>23</v>
      </c>
      <c r="N2" s="18" t="s">
        <v>69</v>
      </c>
      <c r="O2" s="18" t="s">
        <v>70</v>
      </c>
      <c r="P2" s="17" t="s">
        <v>74</v>
      </c>
      <c r="Q2" s="18" t="s">
        <v>36</v>
      </c>
      <c r="R2" s="17" t="s">
        <v>352</v>
      </c>
      <c r="S2" s="18" t="s">
        <v>41</v>
      </c>
      <c r="T2" s="17" t="s">
        <v>94</v>
      </c>
      <c r="U2" s="18" t="s">
        <v>52</v>
      </c>
      <c r="V2" s="17" t="s">
        <v>99</v>
      </c>
      <c r="W2" s="18" t="s">
        <v>73</v>
      </c>
      <c r="X2" s="17" t="s">
        <v>103</v>
      </c>
      <c r="Y2" s="18" t="s">
        <v>104</v>
      </c>
      <c r="Z2" s="17" t="s">
        <v>47</v>
      </c>
      <c r="AA2" s="17" t="s">
        <v>271</v>
      </c>
      <c r="AB2" s="19" t="s">
        <v>92</v>
      </c>
      <c r="AC2" s="19" t="s">
        <v>91</v>
      </c>
      <c r="AD2" s="19" t="s">
        <v>127</v>
      </c>
    </row>
    <row r="3" spans="1:33" ht="30" x14ac:dyDescent="0.2">
      <c r="A3" s="37" t="s">
        <v>380</v>
      </c>
      <c r="B3" s="37"/>
      <c r="C3" s="37"/>
      <c r="D3" s="37"/>
      <c r="E3" s="37"/>
      <c r="F3" s="37"/>
      <c r="G3" s="37"/>
      <c r="H3" t="s">
        <v>281</v>
      </c>
      <c r="I3" s="13"/>
      <c r="J3" s="17" t="s">
        <v>362</v>
      </c>
      <c r="K3" s="17" t="s">
        <v>367</v>
      </c>
      <c r="L3" s="17" t="s">
        <v>363</v>
      </c>
      <c r="M3" s="17" t="s">
        <v>364</v>
      </c>
      <c r="N3" s="17" t="s">
        <v>368</v>
      </c>
      <c r="O3" s="17" t="s">
        <v>365</v>
      </c>
      <c r="P3" s="17" t="s">
        <v>241</v>
      </c>
      <c r="Q3" s="17" t="s">
        <v>242</v>
      </c>
      <c r="R3" s="17" t="s">
        <v>353</v>
      </c>
      <c r="S3" s="17" t="s">
        <v>239</v>
      </c>
      <c r="T3" s="17" t="s">
        <v>366</v>
      </c>
      <c r="U3" s="17" t="s">
        <v>240</v>
      </c>
      <c r="V3" s="17" t="s">
        <v>244</v>
      </c>
      <c r="W3" s="17" t="s">
        <v>243</v>
      </c>
      <c r="X3" s="17" t="s">
        <v>245</v>
      </c>
      <c r="Y3" s="17" t="s">
        <v>246</v>
      </c>
      <c r="Z3" s="17" t="s">
        <v>369</v>
      </c>
      <c r="AA3" s="17" t="s">
        <v>370</v>
      </c>
      <c r="AB3" s="11"/>
      <c r="AC3" s="11"/>
      <c r="AD3" s="11"/>
      <c r="AE3" s="19" t="s">
        <v>96</v>
      </c>
      <c r="AF3" s="19" t="s">
        <v>97</v>
      </c>
    </row>
    <row r="4" spans="1:33" ht="32.25" customHeight="1" x14ac:dyDescent="0.3">
      <c r="A4" s="2" t="s">
        <v>0</v>
      </c>
      <c r="I4" s="8" t="s">
        <v>77</v>
      </c>
      <c r="J4" s="9"/>
      <c r="K4" s="9"/>
      <c r="L4" s="9"/>
      <c r="M4" s="9"/>
      <c r="N4" s="9"/>
      <c r="O4" s="9"/>
      <c r="P4" s="9"/>
      <c r="Q4" s="9"/>
      <c r="R4" s="9"/>
      <c r="S4" s="9"/>
      <c r="T4" s="14"/>
      <c r="U4" s="9"/>
      <c r="V4" s="14"/>
      <c r="W4" s="9"/>
      <c r="X4" s="9"/>
      <c r="Y4" s="9"/>
      <c r="Z4" s="9"/>
      <c r="AA4" s="9"/>
    </row>
    <row r="5" spans="1:33" x14ac:dyDescent="0.2">
      <c r="B5" t="s">
        <v>1</v>
      </c>
      <c r="H5" t="s">
        <v>98</v>
      </c>
      <c r="J5" s="4" t="s">
        <v>71</v>
      </c>
      <c r="K5" s="4" t="s">
        <v>71</v>
      </c>
      <c r="L5" s="4" t="s">
        <v>71</v>
      </c>
      <c r="M5" s="4" t="s">
        <v>71</v>
      </c>
      <c r="N5" s="4" t="s">
        <v>71</v>
      </c>
      <c r="O5" s="4" t="s">
        <v>71</v>
      </c>
      <c r="P5" s="4" t="s">
        <v>71</v>
      </c>
      <c r="Q5" s="4" t="s">
        <v>71</v>
      </c>
      <c r="R5" s="4" t="s">
        <v>71</v>
      </c>
      <c r="S5" s="4" t="s">
        <v>71</v>
      </c>
      <c r="T5" s="4" t="s">
        <v>71</v>
      </c>
      <c r="U5" s="4" t="s">
        <v>71</v>
      </c>
      <c r="V5" s="4" t="s">
        <v>71</v>
      </c>
      <c r="W5" s="4" t="s">
        <v>71</v>
      </c>
      <c r="X5" s="4" t="s">
        <v>71</v>
      </c>
      <c r="Y5" s="4" t="s">
        <v>71</v>
      </c>
      <c r="Z5" s="4" t="s">
        <v>71</v>
      </c>
      <c r="AA5" s="4" t="s">
        <v>71</v>
      </c>
      <c r="AB5" s="12" t="s">
        <v>1</v>
      </c>
      <c r="AC5" s="12" t="s">
        <v>278</v>
      </c>
      <c r="AD5" s="12" t="s">
        <v>1</v>
      </c>
      <c r="AE5" s="12" t="s">
        <v>152</v>
      </c>
      <c r="AF5" s="12" t="str">
        <f t="shared" ref="AF5:AF68" si="0">IF(AC5="","",AC5)</f>
        <v>number (0 NK)</v>
      </c>
      <c r="AG5" s="7"/>
    </row>
    <row r="6" spans="1:33" x14ac:dyDescent="0.2">
      <c r="B6" t="s">
        <v>2</v>
      </c>
      <c r="J6" s="4" t="s">
        <v>71</v>
      </c>
      <c r="AB6" s="12" t="s">
        <v>2</v>
      </c>
      <c r="AC6" s="12" t="s">
        <v>273</v>
      </c>
      <c r="AD6" s="12" t="s">
        <v>2</v>
      </c>
      <c r="AE6" s="12" t="s">
        <v>2</v>
      </c>
      <c r="AF6" s="12" t="s">
        <v>277</v>
      </c>
    </row>
    <row r="7" spans="1:33" ht="24" x14ac:dyDescent="0.3">
      <c r="B7" s="1" t="s">
        <v>3</v>
      </c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6"/>
      <c r="V7" s="6"/>
      <c r="W7" s="6"/>
      <c r="X7" s="6"/>
      <c r="Y7" s="6"/>
      <c r="Z7" s="6"/>
      <c r="AA7" s="6"/>
    </row>
    <row r="8" spans="1:33" x14ac:dyDescent="0.2">
      <c r="C8" t="s">
        <v>4</v>
      </c>
      <c r="J8" s="4" t="s">
        <v>71</v>
      </c>
      <c r="AB8" s="12" t="s">
        <v>4</v>
      </c>
      <c r="AC8" s="12" t="s">
        <v>110</v>
      </c>
      <c r="AD8" s="12" t="s">
        <v>4</v>
      </c>
      <c r="AE8" s="12" t="s">
        <v>153</v>
      </c>
      <c r="AF8" s="12" t="str">
        <f t="shared" si="0"/>
        <v>string (25)</v>
      </c>
    </row>
    <row r="9" spans="1:33" x14ac:dyDescent="0.2">
      <c r="C9" t="s">
        <v>5</v>
      </c>
      <c r="J9" s="4" t="s">
        <v>71</v>
      </c>
      <c r="AB9" s="12" t="s">
        <v>5</v>
      </c>
      <c r="AC9" s="12" t="s">
        <v>278</v>
      </c>
      <c r="AD9" s="12" t="s">
        <v>5</v>
      </c>
      <c r="AE9" s="12" t="s">
        <v>154</v>
      </c>
      <c r="AF9" s="12" t="str">
        <f t="shared" si="0"/>
        <v>number (0 NK)</v>
      </c>
      <c r="AG9" s="7"/>
    </row>
    <row r="10" spans="1:33" x14ac:dyDescent="0.2">
      <c r="C10" t="s">
        <v>6</v>
      </c>
      <c r="J10" s="4" t="s">
        <v>71</v>
      </c>
      <c r="AB10" s="12" t="s">
        <v>6</v>
      </c>
      <c r="AC10" s="12" t="s">
        <v>278</v>
      </c>
      <c r="AD10" s="12" t="s">
        <v>6</v>
      </c>
      <c r="AE10" s="12" t="s">
        <v>155</v>
      </c>
      <c r="AF10" s="12" t="str">
        <f t="shared" si="0"/>
        <v>number (0 NK)</v>
      </c>
      <c r="AG10" s="7"/>
    </row>
    <row r="11" spans="1:33" ht="21" x14ac:dyDescent="0.25">
      <c r="C11" s="3" t="s">
        <v>7</v>
      </c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6"/>
      <c r="V11" s="6"/>
      <c r="W11" s="6"/>
      <c r="X11" s="6"/>
      <c r="Y11" s="6"/>
      <c r="Z11" s="6"/>
      <c r="AA11" s="6"/>
    </row>
    <row r="12" spans="1:33" x14ac:dyDescent="0.2">
      <c r="D12" t="s">
        <v>8</v>
      </c>
      <c r="J12" s="4" t="s">
        <v>71</v>
      </c>
      <c r="AB12" s="12" t="s">
        <v>8</v>
      </c>
      <c r="AC12" s="12" t="s">
        <v>105</v>
      </c>
      <c r="AD12" s="12" t="s">
        <v>116</v>
      </c>
      <c r="AE12" s="12" t="s">
        <v>156</v>
      </c>
      <c r="AF12" s="12" t="str">
        <f t="shared" si="0"/>
        <v>string (1-60)</v>
      </c>
    </row>
    <row r="13" spans="1:33" x14ac:dyDescent="0.2">
      <c r="D13" t="s">
        <v>9</v>
      </c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5"/>
      <c r="U13" s="6"/>
      <c r="V13" s="6"/>
      <c r="W13" s="6"/>
      <c r="X13" s="6"/>
      <c r="Y13" s="6"/>
      <c r="Z13" s="6"/>
      <c r="AA13" s="6"/>
    </row>
    <row r="14" spans="1:33" x14ac:dyDescent="0.2">
      <c r="E14" t="s">
        <v>10</v>
      </c>
      <c r="J14" s="4" t="s">
        <v>71</v>
      </c>
      <c r="AB14" s="12" t="s">
        <v>10</v>
      </c>
      <c r="AC14" s="12" t="s">
        <v>106</v>
      </c>
      <c r="AD14" s="12" t="s">
        <v>117</v>
      </c>
      <c r="AE14" s="12" t="s">
        <v>157</v>
      </c>
      <c r="AF14" s="12" t="str">
        <f t="shared" si="0"/>
        <v>string (1-41)</v>
      </c>
    </row>
    <row r="15" spans="1:33" x14ac:dyDescent="0.2">
      <c r="E15" t="s">
        <v>11</v>
      </c>
      <c r="J15" s="4" t="s">
        <v>71</v>
      </c>
      <c r="AB15" s="12" t="s">
        <v>11</v>
      </c>
      <c r="AC15" s="12" t="s">
        <v>107</v>
      </c>
      <c r="AD15" s="12" t="s">
        <v>118</v>
      </c>
      <c r="AE15" s="12" t="s">
        <v>158</v>
      </c>
      <c r="AF15" s="12" t="str">
        <f t="shared" si="0"/>
        <v>string (1-10)</v>
      </c>
    </row>
    <row r="16" spans="1:33" x14ac:dyDescent="0.2">
      <c r="E16" t="s">
        <v>12</v>
      </c>
      <c r="J16" s="4" t="s">
        <v>71</v>
      </c>
      <c r="AB16" s="12" t="s">
        <v>12</v>
      </c>
      <c r="AC16" s="12" t="s">
        <v>108</v>
      </c>
      <c r="AD16" s="12" t="s">
        <v>119</v>
      </c>
      <c r="AE16" s="12" t="s">
        <v>159</v>
      </c>
      <c r="AF16" s="12" t="str">
        <f>IF(AC16="","",AC16)</f>
        <v>string (1-62)</v>
      </c>
    </row>
    <row r="17" spans="1:32" x14ac:dyDescent="0.2">
      <c r="E17" t="s">
        <v>13</v>
      </c>
      <c r="J17" s="4" t="s">
        <v>71</v>
      </c>
      <c r="AB17" s="12" t="s">
        <v>13</v>
      </c>
      <c r="AC17" s="12" t="s">
        <v>109</v>
      </c>
      <c r="AD17" s="12" t="s">
        <v>120</v>
      </c>
      <c r="AE17" s="12" t="s">
        <v>160</v>
      </c>
      <c r="AF17" s="12" t="str">
        <f t="shared" si="0"/>
        <v>string (3)</v>
      </c>
    </row>
    <row r="18" spans="1:32" x14ac:dyDescent="0.2">
      <c r="D18" t="s">
        <v>14</v>
      </c>
      <c r="J18" s="4" t="s">
        <v>71</v>
      </c>
      <c r="AB18" s="12" t="s">
        <v>14</v>
      </c>
      <c r="AC18" s="12" t="s">
        <v>111</v>
      </c>
      <c r="AD18" s="12" t="s">
        <v>121</v>
      </c>
      <c r="AE18" s="12" t="s">
        <v>161</v>
      </c>
      <c r="AF18" s="12" t="str">
        <f t="shared" si="0"/>
        <v>string (1-20)</v>
      </c>
    </row>
    <row r="19" spans="1:32" x14ac:dyDescent="0.2">
      <c r="D19" t="s">
        <v>15</v>
      </c>
      <c r="J19" s="4" t="s">
        <v>71</v>
      </c>
      <c r="AB19" s="12" t="s">
        <v>15</v>
      </c>
      <c r="AC19" s="12" t="s">
        <v>112</v>
      </c>
      <c r="AD19" s="12" t="s">
        <v>122</v>
      </c>
      <c r="AE19" s="12" t="s">
        <v>162</v>
      </c>
      <c r="AF19" s="12" t="str">
        <f t="shared" si="0"/>
        <v>string (1-15)</v>
      </c>
    </row>
    <row r="20" spans="1:32" x14ac:dyDescent="0.2">
      <c r="D20" t="s">
        <v>16</v>
      </c>
      <c r="I20" s="8" t="s">
        <v>75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9"/>
      <c r="V20" s="9"/>
      <c r="W20" s="9"/>
      <c r="X20" s="9"/>
      <c r="Y20" s="9"/>
      <c r="Z20" s="9"/>
      <c r="AA20" s="9"/>
    </row>
    <row r="21" spans="1:32" x14ac:dyDescent="0.2">
      <c r="E21" t="s">
        <v>8</v>
      </c>
      <c r="K21" s="4" t="s">
        <v>71</v>
      </c>
      <c r="AB21" s="12" t="s">
        <v>8</v>
      </c>
      <c r="AC21" s="12" t="s">
        <v>105</v>
      </c>
      <c r="AD21" s="12" t="s">
        <v>8</v>
      </c>
      <c r="AE21" s="12" t="s">
        <v>168</v>
      </c>
      <c r="AF21" s="12" t="str">
        <f t="shared" si="0"/>
        <v>string (1-60)</v>
      </c>
    </row>
    <row r="22" spans="1:32" x14ac:dyDescent="0.2">
      <c r="E22" t="s">
        <v>9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6"/>
      <c r="V22" s="6"/>
      <c r="W22" s="6"/>
      <c r="X22" s="6"/>
      <c r="Y22" s="6"/>
      <c r="Z22" s="6"/>
      <c r="AA22" s="6"/>
    </row>
    <row r="23" spans="1:32" x14ac:dyDescent="0.2">
      <c r="F23" t="s">
        <v>10</v>
      </c>
      <c r="K23" s="4" t="s">
        <v>71</v>
      </c>
      <c r="AB23" s="12" t="s">
        <v>10</v>
      </c>
      <c r="AC23" s="12" t="s">
        <v>106</v>
      </c>
      <c r="AD23" s="12" t="s">
        <v>10</v>
      </c>
      <c r="AE23" s="12" t="s">
        <v>163</v>
      </c>
      <c r="AF23" s="12" t="str">
        <f t="shared" si="0"/>
        <v>string (1-41)</v>
      </c>
    </row>
    <row r="24" spans="1:32" x14ac:dyDescent="0.2">
      <c r="F24" t="s">
        <v>11</v>
      </c>
      <c r="K24" s="4" t="s">
        <v>71</v>
      </c>
      <c r="AB24" s="12" t="s">
        <v>11</v>
      </c>
      <c r="AC24" s="12" t="s">
        <v>107</v>
      </c>
      <c r="AD24" s="12" t="s">
        <v>11</v>
      </c>
      <c r="AE24" s="12" t="s">
        <v>164</v>
      </c>
      <c r="AF24" s="12" t="str">
        <f t="shared" si="0"/>
        <v>string (1-10)</v>
      </c>
    </row>
    <row r="25" spans="1:32" x14ac:dyDescent="0.2">
      <c r="F25" t="s">
        <v>12</v>
      </c>
      <c r="K25" s="4" t="s">
        <v>71</v>
      </c>
      <c r="AB25" s="12" t="s">
        <v>12</v>
      </c>
      <c r="AC25" s="12" t="s">
        <v>108</v>
      </c>
      <c r="AD25" s="12" t="s">
        <v>12</v>
      </c>
      <c r="AE25" s="12" t="s">
        <v>165</v>
      </c>
      <c r="AF25" s="12" t="str">
        <f t="shared" si="0"/>
        <v>string (1-62)</v>
      </c>
    </row>
    <row r="26" spans="1:32" x14ac:dyDescent="0.2">
      <c r="F26" t="s">
        <v>13</v>
      </c>
      <c r="K26" s="4" t="s">
        <v>71</v>
      </c>
      <c r="AB26" s="12" t="s">
        <v>13</v>
      </c>
      <c r="AC26" s="12" t="s">
        <v>109</v>
      </c>
      <c r="AD26" s="12" t="s">
        <v>13</v>
      </c>
      <c r="AE26" s="12" t="s">
        <v>166</v>
      </c>
      <c r="AF26" s="12" t="str">
        <f t="shared" si="0"/>
        <v>string (3)</v>
      </c>
    </row>
    <row r="27" spans="1:32" s="31" customFormat="1" hidden="1" x14ac:dyDescent="0.2">
      <c r="A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U27" s="35"/>
      <c r="V27" s="35"/>
      <c r="W27" s="35"/>
      <c r="X27" s="35"/>
      <c r="Y27" s="35"/>
      <c r="Z27" s="35"/>
      <c r="AA27" s="35"/>
      <c r="AB27" s="34"/>
      <c r="AC27" s="34"/>
      <c r="AD27" s="34"/>
      <c r="AE27" s="34"/>
      <c r="AF27" s="34"/>
    </row>
    <row r="28" spans="1:32" x14ac:dyDescent="0.2">
      <c r="E28" t="s">
        <v>15</v>
      </c>
      <c r="K28" s="4" t="s">
        <v>71</v>
      </c>
      <c r="AB28" s="12" t="s">
        <v>15</v>
      </c>
      <c r="AC28" s="12" t="s">
        <v>112</v>
      </c>
      <c r="AD28" s="12" t="s">
        <v>15</v>
      </c>
      <c r="AE28" s="12" t="s">
        <v>167</v>
      </c>
      <c r="AF28" s="12" t="str">
        <f t="shared" si="0"/>
        <v>string (1-15)</v>
      </c>
    </row>
    <row r="29" spans="1:32" x14ac:dyDescent="0.2">
      <c r="E29" t="s">
        <v>17</v>
      </c>
      <c r="I29" s="8" t="s">
        <v>78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9"/>
      <c r="V29" s="9"/>
      <c r="W29" s="9"/>
      <c r="X29" s="9"/>
      <c r="Y29" s="9"/>
      <c r="Z29" s="9"/>
      <c r="AA29" s="9"/>
    </row>
    <row r="30" spans="1:32" x14ac:dyDescent="0.2">
      <c r="F30" t="s">
        <v>18</v>
      </c>
      <c r="L30" s="4" t="s">
        <v>71</v>
      </c>
      <c r="AB30" s="12" t="s">
        <v>18</v>
      </c>
      <c r="AC30" s="12" t="s">
        <v>113</v>
      </c>
      <c r="AD30" s="12" t="s">
        <v>18</v>
      </c>
      <c r="AE30" s="12" t="s">
        <v>169</v>
      </c>
      <c r="AF30" s="12" t="str">
        <f t="shared" si="0"/>
        <v>string (1-255)</v>
      </c>
    </row>
    <row r="31" spans="1:32" x14ac:dyDescent="0.2">
      <c r="F31" t="s">
        <v>19</v>
      </c>
      <c r="L31" s="4" t="s">
        <v>71</v>
      </c>
      <c r="AB31" s="12" t="s">
        <v>19</v>
      </c>
      <c r="AC31" s="12" t="s">
        <v>113</v>
      </c>
      <c r="AD31" s="12" t="s">
        <v>19</v>
      </c>
      <c r="AE31" s="12" t="s">
        <v>170</v>
      </c>
      <c r="AF31" s="12" t="str">
        <f t="shared" si="0"/>
        <v>string (1-255)</v>
      </c>
    </row>
    <row r="32" spans="1:32" x14ac:dyDescent="0.2">
      <c r="F32" t="s">
        <v>20</v>
      </c>
      <c r="L32" s="4" t="s">
        <v>71</v>
      </c>
      <c r="AB32" s="12" t="s">
        <v>20</v>
      </c>
      <c r="AC32" s="12" t="s">
        <v>113</v>
      </c>
      <c r="AD32" s="12" t="s">
        <v>20</v>
      </c>
      <c r="AE32" s="12" t="s">
        <v>171</v>
      </c>
      <c r="AF32" s="12" t="str">
        <f t="shared" ref="AF32" si="1">IF(AC32="","",AC32)</f>
        <v>string (1-255)</v>
      </c>
    </row>
    <row r="33" spans="6:33" x14ac:dyDescent="0.2">
      <c r="F33" t="s">
        <v>254</v>
      </c>
      <c r="L33" s="4" t="s">
        <v>71</v>
      </c>
      <c r="AB33" s="12" t="s">
        <v>254</v>
      </c>
      <c r="AC33" s="12" t="s">
        <v>115</v>
      </c>
      <c r="AD33" s="12" t="s">
        <v>254</v>
      </c>
      <c r="AE33" s="12" t="s">
        <v>255</v>
      </c>
      <c r="AF33" s="12" t="str">
        <f t="shared" si="0"/>
        <v>string (1-50)</v>
      </c>
    </row>
    <row r="34" spans="6:33" x14ac:dyDescent="0.2">
      <c r="F34" t="s">
        <v>21</v>
      </c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5"/>
      <c r="U34" s="6"/>
      <c r="V34" s="6"/>
      <c r="W34" s="6"/>
      <c r="X34" s="6"/>
      <c r="Y34" s="6"/>
      <c r="Z34" s="6"/>
      <c r="AA34" s="6"/>
    </row>
    <row r="35" spans="6:33" x14ac:dyDescent="0.2">
      <c r="G35" t="s">
        <v>19</v>
      </c>
      <c r="L35" s="4" t="s">
        <v>71</v>
      </c>
      <c r="AB35" s="12" t="s">
        <v>19</v>
      </c>
      <c r="AC35" s="12" t="s">
        <v>113</v>
      </c>
      <c r="AD35" s="12" t="s">
        <v>19</v>
      </c>
      <c r="AE35" s="12" t="s">
        <v>172</v>
      </c>
      <c r="AF35" s="12" t="str">
        <f t="shared" si="0"/>
        <v>string (1-255)</v>
      </c>
    </row>
    <row r="36" spans="6:33" x14ac:dyDescent="0.2">
      <c r="G36" t="s">
        <v>22</v>
      </c>
      <c r="L36" s="4" t="s">
        <v>71</v>
      </c>
      <c r="AB36" s="12" t="s">
        <v>22</v>
      </c>
      <c r="AC36" s="12" t="s">
        <v>113</v>
      </c>
      <c r="AD36" s="12" t="s">
        <v>22</v>
      </c>
      <c r="AE36" s="12" t="s">
        <v>173</v>
      </c>
      <c r="AF36" s="12" t="str">
        <f t="shared" si="0"/>
        <v>string (1-255)</v>
      </c>
    </row>
    <row r="37" spans="6:33" x14ac:dyDescent="0.2">
      <c r="F37" t="s">
        <v>23</v>
      </c>
      <c r="I37" s="8" t="s">
        <v>79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9"/>
      <c r="V37" s="9"/>
      <c r="W37" s="9"/>
      <c r="X37" s="9"/>
      <c r="Y37" s="9"/>
      <c r="Z37" s="9"/>
      <c r="AA37" s="9"/>
    </row>
    <row r="38" spans="6:33" x14ac:dyDescent="0.2">
      <c r="G38" t="s">
        <v>24</v>
      </c>
      <c r="M38" s="4" t="s">
        <v>71</v>
      </c>
      <c r="AB38" s="12" t="s">
        <v>24</v>
      </c>
      <c r="AC38" s="12" t="s">
        <v>113</v>
      </c>
      <c r="AD38" s="12" t="s">
        <v>18</v>
      </c>
      <c r="AE38" s="12" t="s">
        <v>174</v>
      </c>
      <c r="AF38" s="12" t="str">
        <f t="shared" si="0"/>
        <v>string (1-255)</v>
      </c>
    </row>
    <row r="39" spans="6:33" x14ac:dyDescent="0.2">
      <c r="G39" t="s">
        <v>19</v>
      </c>
      <c r="M39" s="4" t="s">
        <v>71</v>
      </c>
      <c r="AB39" s="12" t="s">
        <v>19</v>
      </c>
      <c r="AC39" s="12" t="s">
        <v>113</v>
      </c>
      <c r="AD39" s="12" t="s">
        <v>19</v>
      </c>
      <c r="AE39" s="12" t="s">
        <v>175</v>
      </c>
      <c r="AF39" s="12" t="str">
        <f t="shared" si="0"/>
        <v>string (1-255)</v>
      </c>
    </row>
    <row r="40" spans="6:33" x14ac:dyDescent="0.2">
      <c r="G40" t="s">
        <v>20</v>
      </c>
      <c r="M40" s="4" t="s">
        <v>71</v>
      </c>
      <c r="AB40" s="12" t="s">
        <v>20</v>
      </c>
      <c r="AC40" s="12" t="s">
        <v>113</v>
      </c>
      <c r="AD40" s="12" t="s">
        <v>20</v>
      </c>
      <c r="AE40" s="12" t="s">
        <v>176</v>
      </c>
      <c r="AF40" s="12" t="str">
        <f t="shared" si="0"/>
        <v>string (1-255)</v>
      </c>
    </row>
    <row r="41" spans="6:33" x14ac:dyDescent="0.2">
      <c r="G41" t="s">
        <v>254</v>
      </c>
      <c r="M41" s="4" t="s">
        <v>71</v>
      </c>
      <c r="AB41" s="12" t="s">
        <v>254</v>
      </c>
      <c r="AC41" s="12" t="s">
        <v>115</v>
      </c>
      <c r="AD41" s="12" t="s">
        <v>254</v>
      </c>
      <c r="AE41" s="12" t="s">
        <v>256</v>
      </c>
      <c r="AF41" s="12" t="str">
        <f t="shared" ref="AF41" si="2">IF(AC41="","",AC41)</f>
        <v>string (1-50)</v>
      </c>
    </row>
    <row r="42" spans="6:33" x14ac:dyDescent="0.2">
      <c r="G42" t="s">
        <v>21</v>
      </c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  <c r="U42" s="6"/>
      <c r="V42" s="6"/>
      <c r="W42" s="6"/>
      <c r="X42" s="6"/>
      <c r="Y42" s="6"/>
      <c r="Z42" s="6"/>
      <c r="AA42" s="6"/>
    </row>
    <row r="43" spans="6:33" x14ac:dyDescent="0.2">
      <c r="H43" t="s">
        <v>19</v>
      </c>
      <c r="M43" s="4" t="s">
        <v>71</v>
      </c>
      <c r="AB43" s="12" t="s">
        <v>19</v>
      </c>
      <c r="AC43" s="12" t="s">
        <v>113</v>
      </c>
      <c r="AD43" s="12" t="s">
        <v>19</v>
      </c>
      <c r="AE43" s="12" t="s">
        <v>175</v>
      </c>
      <c r="AF43" s="12" t="str">
        <f t="shared" si="0"/>
        <v>string (1-255)</v>
      </c>
    </row>
    <row r="44" spans="6:33" x14ac:dyDescent="0.2">
      <c r="H44" t="s">
        <v>22</v>
      </c>
      <c r="M44" s="4" t="s">
        <v>71</v>
      </c>
      <c r="AB44" s="12" t="s">
        <v>22</v>
      </c>
      <c r="AC44" s="12" t="s">
        <v>113</v>
      </c>
      <c r="AD44" s="12" t="s">
        <v>22</v>
      </c>
      <c r="AE44" s="12" t="s">
        <v>177</v>
      </c>
      <c r="AF44" s="12" t="str">
        <f t="shared" si="0"/>
        <v>string (1-255)</v>
      </c>
    </row>
    <row r="45" spans="6:33" x14ac:dyDescent="0.2">
      <c r="F45" t="s">
        <v>25</v>
      </c>
      <c r="I45" s="8" t="s">
        <v>76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9"/>
      <c r="V45" s="9"/>
      <c r="W45" s="9"/>
      <c r="X45" s="9"/>
      <c r="Y45" s="9"/>
      <c r="Z45" s="9"/>
      <c r="AA45" s="9"/>
    </row>
    <row r="46" spans="6:33" x14ac:dyDescent="0.2">
      <c r="G46" t="s">
        <v>18</v>
      </c>
      <c r="J46"/>
      <c r="K46"/>
      <c r="L46"/>
      <c r="M46"/>
      <c r="N46" t="s">
        <v>71</v>
      </c>
      <c r="O46"/>
      <c r="P46"/>
      <c r="Q46"/>
      <c r="R46"/>
      <c r="S46"/>
      <c r="U46"/>
      <c r="AB46" s="12" t="s">
        <v>18</v>
      </c>
      <c r="AC46" s="12" t="s">
        <v>278</v>
      </c>
      <c r="AD46" s="12" t="s">
        <v>18</v>
      </c>
      <c r="AE46" s="12" t="s">
        <v>178</v>
      </c>
      <c r="AF46" s="12" t="str">
        <f t="shared" si="0"/>
        <v>number (0 NK)</v>
      </c>
      <c r="AG46" s="7"/>
    </row>
    <row r="47" spans="6:33" x14ac:dyDescent="0.2">
      <c r="G47" t="s">
        <v>8</v>
      </c>
      <c r="J47"/>
      <c r="K47"/>
      <c r="L47"/>
      <c r="M47"/>
      <c r="N47" t="s">
        <v>71</v>
      </c>
      <c r="O47"/>
      <c r="P47"/>
      <c r="Q47"/>
      <c r="R47"/>
      <c r="S47"/>
      <c r="U47"/>
      <c r="AB47" s="12" t="s">
        <v>8</v>
      </c>
      <c r="AC47" s="12" t="s">
        <v>105</v>
      </c>
      <c r="AD47" s="12" t="s">
        <v>8</v>
      </c>
      <c r="AE47" s="12" t="s">
        <v>179</v>
      </c>
      <c r="AF47" s="12" t="str">
        <f t="shared" si="0"/>
        <v>string (1-60)</v>
      </c>
    </row>
    <row r="48" spans="6:33" x14ac:dyDescent="0.2">
      <c r="G48" t="s">
        <v>9</v>
      </c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6"/>
      <c r="V48" s="6"/>
      <c r="W48" s="6"/>
      <c r="X48" s="6"/>
      <c r="Y48" s="6"/>
      <c r="Z48" s="6"/>
      <c r="AA48" s="6"/>
    </row>
    <row r="49" spans="2:33" x14ac:dyDescent="0.2">
      <c r="H49" t="s">
        <v>10</v>
      </c>
      <c r="J49"/>
      <c r="K49"/>
      <c r="L49"/>
      <c r="M49"/>
      <c r="N49" t="s">
        <v>71</v>
      </c>
      <c r="O49"/>
      <c r="P49"/>
      <c r="Q49"/>
      <c r="R49"/>
      <c r="S49"/>
      <c r="U49"/>
      <c r="AB49" s="12" t="s">
        <v>10</v>
      </c>
      <c r="AC49" s="12" t="s">
        <v>106</v>
      </c>
      <c r="AD49" s="12" t="s">
        <v>10</v>
      </c>
      <c r="AE49" s="12" t="s">
        <v>180</v>
      </c>
      <c r="AF49" s="12" t="str">
        <f t="shared" si="0"/>
        <v>string (1-41)</v>
      </c>
    </row>
    <row r="50" spans="2:33" x14ac:dyDescent="0.2">
      <c r="H50" t="s">
        <v>11</v>
      </c>
      <c r="J50"/>
      <c r="K50"/>
      <c r="L50"/>
      <c r="M50"/>
      <c r="N50" t="s">
        <v>71</v>
      </c>
      <c r="O50"/>
      <c r="P50"/>
      <c r="Q50"/>
      <c r="R50"/>
      <c r="S50"/>
      <c r="U50"/>
      <c r="AB50" s="12" t="s">
        <v>11</v>
      </c>
      <c r="AC50" s="12" t="s">
        <v>107</v>
      </c>
      <c r="AD50" s="12" t="s">
        <v>123</v>
      </c>
      <c r="AE50" s="12" t="s">
        <v>181</v>
      </c>
      <c r="AF50" s="12" t="str">
        <f t="shared" si="0"/>
        <v>string (1-10)</v>
      </c>
    </row>
    <row r="51" spans="2:33" x14ac:dyDescent="0.2">
      <c r="H51" t="s">
        <v>12</v>
      </c>
      <c r="J51"/>
      <c r="K51"/>
      <c r="L51"/>
      <c r="M51"/>
      <c r="N51" t="s">
        <v>71</v>
      </c>
      <c r="O51"/>
      <c r="P51"/>
      <c r="Q51"/>
      <c r="R51"/>
      <c r="S51"/>
      <c r="U51"/>
      <c r="AB51" s="12" t="s">
        <v>12</v>
      </c>
      <c r="AC51" s="12" t="s">
        <v>108</v>
      </c>
      <c r="AD51" s="12" t="s">
        <v>124</v>
      </c>
      <c r="AE51" s="12" t="s">
        <v>181</v>
      </c>
      <c r="AF51" s="12" t="str">
        <f t="shared" si="0"/>
        <v>string (1-62)</v>
      </c>
    </row>
    <row r="52" spans="2:33" x14ac:dyDescent="0.2">
      <c r="H52" t="s">
        <v>13</v>
      </c>
      <c r="J52"/>
      <c r="K52"/>
      <c r="L52"/>
      <c r="M52"/>
      <c r="N52" t="s">
        <v>71</v>
      </c>
      <c r="O52"/>
      <c r="P52"/>
      <c r="Q52"/>
      <c r="R52"/>
      <c r="S52"/>
      <c r="U52"/>
      <c r="AB52" s="12" t="s">
        <v>13</v>
      </c>
      <c r="AC52" s="12" t="s">
        <v>109</v>
      </c>
      <c r="AD52" s="12" t="s">
        <v>125</v>
      </c>
      <c r="AE52" s="12" t="s">
        <v>182</v>
      </c>
      <c r="AF52" s="12" t="str">
        <f t="shared" si="0"/>
        <v>string (3)</v>
      </c>
    </row>
    <row r="53" spans="2:33" x14ac:dyDescent="0.2">
      <c r="G53" t="s">
        <v>14</v>
      </c>
      <c r="J53"/>
      <c r="K53"/>
      <c r="L53"/>
      <c r="M53"/>
      <c r="N53" t="s">
        <v>71</v>
      </c>
      <c r="O53"/>
      <c r="P53"/>
      <c r="Q53"/>
      <c r="R53"/>
      <c r="S53"/>
      <c r="U53"/>
      <c r="AB53" s="12" t="s">
        <v>14</v>
      </c>
      <c r="AC53" s="12" t="s">
        <v>111</v>
      </c>
      <c r="AD53" s="12" t="s">
        <v>14</v>
      </c>
      <c r="AE53" s="12" t="s">
        <v>183</v>
      </c>
      <c r="AF53" s="12" t="str">
        <f t="shared" si="0"/>
        <v>string (1-20)</v>
      </c>
    </row>
    <row r="54" spans="2:33" x14ac:dyDescent="0.2">
      <c r="G54" t="s">
        <v>15</v>
      </c>
      <c r="J54"/>
      <c r="K54"/>
      <c r="L54"/>
      <c r="M54"/>
      <c r="N54" t="s">
        <v>71</v>
      </c>
      <c r="O54"/>
      <c r="P54"/>
      <c r="Q54"/>
      <c r="R54"/>
      <c r="S54"/>
      <c r="U54"/>
      <c r="AB54" s="12" t="s">
        <v>15</v>
      </c>
      <c r="AC54" s="12" t="s">
        <v>112</v>
      </c>
      <c r="AD54" s="12" t="s">
        <v>15</v>
      </c>
      <c r="AE54" s="12" t="s">
        <v>184</v>
      </c>
      <c r="AF54" s="12" t="str">
        <f t="shared" si="0"/>
        <v>string (1-15)</v>
      </c>
    </row>
    <row r="55" spans="2:33" x14ac:dyDescent="0.2">
      <c r="F55" t="s">
        <v>26</v>
      </c>
      <c r="I55" s="8" t="s">
        <v>82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9"/>
      <c r="V55" s="9"/>
      <c r="W55" s="9"/>
      <c r="X55" s="9"/>
      <c r="Y55" s="9"/>
      <c r="Z55" s="9"/>
      <c r="AA55" s="9"/>
    </row>
    <row r="56" spans="2:33" x14ac:dyDescent="0.2">
      <c r="G56" t="s">
        <v>18</v>
      </c>
      <c r="J56"/>
      <c r="K56"/>
      <c r="L56"/>
      <c r="M56"/>
      <c r="N56"/>
      <c r="O56" t="s">
        <v>71</v>
      </c>
      <c r="P56"/>
      <c r="Q56"/>
      <c r="R56"/>
      <c r="S56"/>
      <c r="U56"/>
      <c r="AB56" s="12" t="s">
        <v>18</v>
      </c>
      <c r="AC56" s="12" t="s">
        <v>100</v>
      </c>
      <c r="AD56" s="12" t="s">
        <v>126</v>
      </c>
      <c r="AE56" s="12" t="s">
        <v>185</v>
      </c>
      <c r="AF56" s="12" t="str">
        <f t="shared" si="0"/>
        <v>integer</v>
      </c>
    </row>
    <row r="57" spans="2:33" x14ac:dyDescent="0.2">
      <c r="G57" t="s">
        <v>27</v>
      </c>
      <c r="J57"/>
      <c r="K57"/>
      <c r="L57"/>
      <c r="M57"/>
      <c r="N57"/>
      <c r="O57" t="s">
        <v>71</v>
      </c>
      <c r="P57"/>
      <c r="Q57"/>
      <c r="R57"/>
      <c r="S57"/>
      <c r="U57"/>
      <c r="AB57" s="12" t="s">
        <v>27</v>
      </c>
      <c r="AC57" s="12" t="s">
        <v>247</v>
      </c>
      <c r="AD57" s="12" t="s">
        <v>27</v>
      </c>
      <c r="AE57" s="12" t="s">
        <v>186</v>
      </c>
      <c r="AF57" s="12" t="str">
        <f t="shared" si="0"/>
        <v>number (2 NK)</v>
      </c>
    </row>
    <row r="58" spans="2:33" x14ac:dyDescent="0.2">
      <c r="G58" t="s">
        <v>28</v>
      </c>
      <c r="J58"/>
      <c r="K58"/>
      <c r="L58"/>
      <c r="M58"/>
      <c r="N58"/>
      <c r="O58" t="s">
        <v>71</v>
      </c>
      <c r="P58"/>
      <c r="Q58"/>
      <c r="R58"/>
      <c r="S58"/>
      <c r="U58"/>
      <c r="AB58" s="12" t="s">
        <v>28</v>
      </c>
      <c r="AC58" s="12" t="s">
        <v>113</v>
      </c>
      <c r="AD58" s="12" t="s">
        <v>28</v>
      </c>
      <c r="AE58" s="12" t="s">
        <v>187</v>
      </c>
      <c r="AF58" s="12" t="str">
        <f t="shared" si="0"/>
        <v>string (1-255)</v>
      </c>
    </row>
    <row r="59" spans="2:33" x14ac:dyDescent="0.2">
      <c r="F59" t="s">
        <v>29</v>
      </c>
      <c r="J59"/>
      <c r="K59"/>
      <c r="L59" s="4" t="s">
        <v>71</v>
      </c>
      <c r="M59"/>
      <c r="N59"/>
      <c r="O59"/>
      <c r="P59"/>
      <c r="Q59"/>
      <c r="R59"/>
      <c r="S59"/>
      <c r="U59"/>
      <c r="AB59" s="12" t="s">
        <v>29</v>
      </c>
      <c r="AC59" s="12" t="s">
        <v>109</v>
      </c>
      <c r="AD59" s="12" t="s">
        <v>29</v>
      </c>
      <c r="AE59" s="12" t="s">
        <v>210</v>
      </c>
      <c r="AF59" s="12" t="str">
        <f>IF(AC59="","",AC59)</f>
        <v>string (3)</v>
      </c>
    </row>
    <row r="60" spans="2:33" ht="24" x14ac:dyDescent="0.3">
      <c r="B60" s="1" t="s">
        <v>30</v>
      </c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5"/>
      <c r="U60" s="6"/>
      <c r="V60" s="6"/>
      <c r="W60" s="6"/>
      <c r="X60" s="6"/>
      <c r="Y60" s="6"/>
      <c r="Z60" s="6"/>
      <c r="AA60" s="6"/>
    </row>
    <row r="61" spans="2:33" ht="21" x14ac:dyDescent="0.25">
      <c r="C61" s="3" t="s">
        <v>31</v>
      </c>
      <c r="I61" s="8" t="s">
        <v>80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9"/>
      <c r="V61" s="9"/>
      <c r="W61" s="9"/>
      <c r="X61" s="9"/>
      <c r="Y61" s="9"/>
      <c r="Z61" s="9"/>
      <c r="AA61" s="9"/>
    </row>
    <row r="62" spans="2:33" x14ac:dyDescent="0.2">
      <c r="D62" t="s">
        <v>32</v>
      </c>
      <c r="P62" s="4" t="s">
        <v>71</v>
      </c>
      <c r="AB62" s="12" t="s">
        <v>32</v>
      </c>
      <c r="AC62" s="12" t="s">
        <v>112</v>
      </c>
      <c r="AD62" s="12" t="s">
        <v>32</v>
      </c>
      <c r="AE62" s="12" t="s">
        <v>234</v>
      </c>
      <c r="AF62" s="12" t="str">
        <f t="shared" si="0"/>
        <v>string (1-15)</v>
      </c>
    </row>
    <row r="63" spans="2:33" x14ac:dyDescent="0.2">
      <c r="D63" t="s">
        <v>33</v>
      </c>
      <c r="P63" s="4" t="s">
        <v>71</v>
      </c>
      <c r="AB63" s="12" t="s">
        <v>33</v>
      </c>
      <c r="AC63" s="12" t="s">
        <v>278</v>
      </c>
      <c r="AD63" s="12" t="s">
        <v>33</v>
      </c>
      <c r="AE63" s="12" t="s">
        <v>178</v>
      </c>
      <c r="AF63" s="12" t="str">
        <f t="shared" si="0"/>
        <v>number (0 NK)</v>
      </c>
      <c r="AG63" s="7"/>
    </row>
    <row r="64" spans="2:33" x14ac:dyDescent="0.2">
      <c r="D64" t="s">
        <v>34</v>
      </c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5"/>
      <c r="U64" s="6"/>
      <c r="V64" s="6"/>
      <c r="W64" s="6"/>
      <c r="X64" s="6"/>
      <c r="Y64" s="6"/>
      <c r="Z64" s="6"/>
      <c r="AA64" s="6"/>
    </row>
    <row r="65" spans="2:32" x14ac:dyDescent="0.2">
      <c r="E65" t="s">
        <v>18</v>
      </c>
      <c r="P65" s="4" t="s">
        <v>71</v>
      </c>
      <c r="AB65" s="12" t="s">
        <v>18</v>
      </c>
      <c r="AC65" s="12" t="s">
        <v>100</v>
      </c>
      <c r="AD65" s="12" t="s">
        <v>126</v>
      </c>
      <c r="AE65" s="12" t="s">
        <v>185</v>
      </c>
      <c r="AF65" s="12" t="str">
        <f t="shared" si="0"/>
        <v>integer</v>
      </c>
    </row>
    <row r="66" spans="2:32" x14ac:dyDescent="0.2">
      <c r="E66" t="s">
        <v>35</v>
      </c>
      <c r="P66" s="4" t="s">
        <v>71</v>
      </c>
      <c r="AB66" s="12" t="s">
        <v>35</v>
      </c>
      <c r="AC66" s="12" t="s">
        <v>279</v>
      </c>
      <c r="AD66" s="12" t="s">
        <v>35</v>
      </c>
      <c r="AE66" s="12" t="s">
        <v>189</v>
      </c>
      <c r="AF66" s="12" t="str">
        <f t="shared" si="0"/>
        <v>number (5 NK)</v>
      </c>
    </row>
    <row r="67" spans="2:32" x14ac:dyDescent="0.2">
      <c r="E67" t="s">
        <v>95</v>
      </c>
      <c r="P67" s="4" t="s">
        <v>71</v>
      </c>
      <c r="AB67" s="12" t="s">
        <v>95</v>
      </c>
      <c r="AC67" s="12" t="s">
        <v>279</v>
      </c>
      <c r="AD67" s="12" t="s">
        <v>95</v>
      </c>
      <c r="AE67" s="12" t="s">
        <v>190</v>
      </c>
      <c r="AF67" s="12" t="str">
        <f t="shared" ref="AF67" si="3">IF(AC67="","",AC67)</f>
        <v>number (5 NK)</v>
      </c>
    </row>
    <row r="68" spans="2:32" x14ac:dyDescent="0.2">
      <c r="E68" t="s">
        <v>70</v>
      </c>
      <c r="P68" s="4" t="s">
        <v>71</v>
      </c>
      <c r="AB68" s="12" t="s">
        <v>70</v>
      </c>
      <c r="AC68" s="12" t="s">
        <v>279</v>
      </c>
      <c r="AD68" s="12" t="s">
        <v>70</v>
      </c>
      <c r="AE68" s="12" t="s">
        <v>263</v>
      </c>
      <c r="AF68" s="12" t="str">
        <f t="shared" si="0"/>
        <v>number (5 NK)</v>
      </c>
    </row>
    <row r="69" spans="2:32" ht="21" x14ac:dyDescent="0.25">
      <c r="C69" s="3" t="s">
        <v>36</v>
      </c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5"/>
      <c r="U69" s="6"/>
      <c r="V69" s="6"/>
      <c r="W69" s="6"/>
      <c r="X69" s="6"/>
      <c r="Y69" s="6"/>
      <c r="Z69" s="6"/>
      <c r="AA69" s="6"/>
    </row>
    <row r="70" spans="2:32" x14ac:dyDescent="0.2">
      <c r="D70" t="s">
        <v>37</v>
      </c>
      <c r="I70" s="4"/>
      <c r="J70" s="4" t="s">
        <v>71</v>
      </c>
      <c r="T70" s="4"/>
      <c r="AB70" s="12" t="s">
        <v>37</v>
      </c>
      <c r="AC70" s="12" t="s">
        <v>247</v>
      </c>
      <c r="AD70" s="12" t="s">
        <v>356</v>
      </c>
      <c r="AE70" s="12" t="s">
        <v>360</v>
      </c>
      <c r="AF70" s="12" t="str">
        <f t="shared" ref="AF70:AF71" si="4">IF(AC70="","",AC70)</f>
        <v>number (2 NK)</v>
      </c>
    </row>
    <row r="71" spans="2:32" x14ac:dyDescent="0.2">
      <c r="D71" s="30" t="s">
        <v>350</v>
      </c>
      <c r="E71" s="30"/>
      <c r="I71" s="4"/>
      <c r="J71" s="4" t="s">
        <v>71</v>
      </c>
      <c r="T71" s="4"/>
      <c r="AB71" s="12" t="s">
        <v>350</v>
      </c>
      <c r="AC71" s="12" t="s">
        <v>247</v>
      </c>
      <c r="AD71" s="12" t="s">
        <v>357</v>
      </c>
      <c r="AE71" s="12" t="s">
        <v>361</v>
      </c>
      <c r="AF71" s="12" t="str">
        <f t="shared" si="4"/>
        <v>number (2 NK)</v>
      </c>
    </row>
    <row r="72" spans="2:32" x14ac:dyDescent="0.2">
      <c r="D72" t="s">
        <v>351</v>
      </c>
      <c r="I72" s="8" t="s">
        <v>354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8"/>
      <c r="U72" s="9"/>
      <c r="V72" s="9"/>
      <c r="W72" s="9"/>
      <c r="X72" s="9"/>
      <c r="Y72" s="9"/>
      <c r="Z72" s="9"/>
      <c r="AA72" s="9"/>
    </row>
    <row r="73" spans="2:32" x14ac:dyDescent="0.2">
      <c r="D73" s="30"/>
      <c r="E73" s="30" t="s">
        <v>50</v>
      </c>
      <c r="I73" s="4"/>
      <c r="R73" s="4" t="s">
        <v>71</v>
      </c>
      <c r="T73" s="4"/>
      <c r="AB73" s="12" t="s">
        <v>50</v>
      </c>
      <c r="AC73" s="12" t="s">
        <v>109</v>
      </c>
      <c r="AD73" s="12" t="s">
        <v>50</v>
      </c>
      <c r="AE73" s="12" t="s">
        <v>355</v>
      </c>
      <c r="AF73" s="12" t="str">
        <f t="shared" ref="AF73:AF74" si="5">IF(AC73="","",AC73)</f>
        <v>string (3)</v>
      </c>
    </row>
    <row r="74" spans="2:32" x14ac:dyDescent="0.2">
      <c r="D74" s="30"/>
      <c r="E74" s="30" t="s">
        <v>40</v>
      </c>
      <c r="I74" s="4"/>
      <c r="R74" s="4" t="s">
        <v>71</v>
      </c>
      <c r="T74" s="4"/>
      <c r="AB74" s="12" t="s">
        <v>40</v>
      </c>
      <c r="AC74" s="12" t="s">
        <v>247</v>
      </c>
      <c r="AD74" s="12" t="s">
        <v>40</v>
      </c>
      <c r="AE74" s="12" t="s">
        <v>359</v>
      </c>
      <c r="AF74" s="12" t="str">
        <f t="shared" si="5"/>
        <v>number (2 NK)</v>
      </c>
    </row>
    <row r="75" spans="2:32" x14ac:dyDescent="0.2">
      <c r="D75" t="s">
        <v>38</v>
      </c>
      <c r="I75" s="8" t="s">
        <v>81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9"/>
      <c r="V75" s="9"/>
      <c r="W75" s="9"/>
      <c r="X75" s="9"/>
      <c r="Y75" s="9"/>
      <c r="Z75" s="9"/>
      <c r="AA75" s="9"/>
    </row>
    <row r="76" spans="2:32" x14ac:dyDescent="0.2">
      <c r="E76" t="s">
        <v>8</v>
      </c>
      <c r="Q76" s="4" t="s">
        <v>71</v>
      </c>
      <c r="AB76" s="12" t="s">
        <v>8</v>
      </c>
      <c r="AC76" s="12" t="s">
        <v>105</v>
      </c>
      <c r="AD76" s="12" t="s">
        <v>8</v>
      </c>
      <c r="AE76" s="12" t="s">
        <v>191</v>
      </c>
      <c r="AF76" s="12" t="str">
        <f t="shared" ref="AF76:AF124" si="6">IF(AC76="","",AC76)</f>
        <v>string (1-60)</v>
      </c>
    </row>
    <row r="77" spans="2:32" x14ac:dyDescent="0.2">
      <c r="E77" t="s">
        <v>39</v>
      </c>
      <c r="Q77" s="4" t="s">
        <v>71</v>
      </c>
      <c r="AB77" s="12" t="s">
        <v>39</v>
      </c>
      <c r="AC77" s="12" t="s">
        <v>112</v>
      </c>
      <c r="AD77" s="12" t="s">
        <v>39</v>
      </c>
      <c r="AE77" s="12" t="s">
        <v>192</v>
      </c>
      <c r="AF77" s="12" t="str">
        <f t="shared" si="6"/>
        <v>string (1-15)</v>
      </c>
    </row>
    <row r="78" spans="2:32" x14ac:dyDescent="0.2">
      <c r="E78" t="s">
        <v>40</v>
      </c>
      <c r="Q78" s="4" t="s">
        <v>71</v>
      </c>
      <c r="AB78" s="12" t="s">
        <v>40</v>
      </c>
      <c r="AC78" s="12" t="s">
        <v>247</v>
      </c>
      <c r="AD78" s="12" t="s">
        <v>40</v>
      </c>
      <c r="AE78" s="12" t="s">
        <v>358</v>
      </c>
      <c r="AF78" s="12" t="str">
        <f t="shared" si="6"/>
        <v>number (2 NK)</v>
      </c>
    </row>
    <row r="79" spans="2:32" ht="24" x14ac:dyDescent="0.3">
      <c r="B79" s="1" t="s">
        <v>41</v>
      </c>
      <c r="I79" s="8" t="s">
        <v>83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9"/>
      <c r="V79" s="9"/>
      <c r="W79" s="9"/>
      <c r="X79" s="9"/>
      <c r="Y79" s="9"/>
      <c r="Z79" s="9"/>
      <c r="AA79" s="9"/>
    </row>
    <row r="80" spans="2:32" ht="21" x14ac:dyDescent="0.25">
      <c r="C80" s="3" t="s">
        <v>3</v>
      </c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5"/>
      <c r="U80" s="6"/>
      <c r="V80" s="6"/>
      <c r="W80" s="6"/>
      <c r="X80" s="6"/>
      <c r="Y80" s="6"/>
      <c r="Z80" s="6"/>
      <c r="AA80" s="6"/>
    </row>
    <row r="81" spans="4:33" x14ac:dyDescent="0.2">
      <c r="D81" t="s">
        <v>39</v>
      </c>
      <c r="S81" s="4" t="s">
        <v>71</v>
      </c>
      <c r="AB81" s="12" t="s">
        <v>39</v>
      </c>
      <c r="AC81" s="12" t="s">
        <v>114</v>
      </c>
      <c r="AD81" s="12" t="s">
        <v>39</v>
      </c>
      <c r="AE81" s="12" t="s">
        <v>188</v>
      </c>
      <c r="AF81" s="12" t="str">
        <f t="shared" si="6"/>
        <v>string (1-30)</v>
      </c>
    </row>
    <row r="82" spans="4:33" x14ac:dyDescent="0.2">
      <c r="D82" t="s">
        <v>28</v>
      </c>
      <c r="G82" t="s">
        <v>378</v>
      </c>
      <c r="S82" s="4" t="s">
        <v>71</v>
      </c>
      <c r="AB82" s="12" t="s">
        <v>28</v>
      </c>
      <c r="AC82" s="12" t="s">
        <v>113</v>
      </c>
      <c r="AD82" s="12" t="s">
        <v>28</v>
      </c>
      <c r="AE82" s="12" t="s">
        <v>261</v>
      </c>
      <c r="AF82" s="12" t="str">
        <f t="shared" ref="AF82" si="7">IF(AC82="","",AC82)</f>
        <v>string (1-255)</v>
      </c>
    </row>
    <row r="83" spans="4:33" x14ac:dyDescent="0.2">
      <c r="D83" t="s">
        <v>257</v>
      </c>
      <c r="S83" s="4" t="s">
        <v>71</v>
      </c>
      <c r="AB83" s="12" t="s">
        <v>257</v>
      </c>
      <c r="AC83" s="12" t="s">
        <v>113</v>
      </c>
      <c r="AD83" s="12" t="s">
        <v>257</v>
      </c>
      <c r="AE83" s="12" t="s">
        <v>259</v>
      </c>
      <c r="AF83" s="12" t="str">
        <f t="shared" si="6"/>
        <v>string (1-255)</v>
      </c>
    </row>
    <row r="84" spans="4:33" x14ac:dyDescent="0.2">
      <c r="D84" t="s">
        <v>258</v>
      </c>
      <c r="S84" s="4" t="s">
        <v>71</v>
      </c>
      <c r="AB84" s="12" t="s">
        <v>258</v>
      </c>
      <c r="AC84" s="12" t="s">
        <v>113</v>
      </c>
      <c r="AD84" s="12" t="s">
        <v>258</v>
      </c>
      <c r="AE84" s="12" t="s">
        <v>260</v>
      </c>
      <c r="AF84" s="12" t="str">
        <f t="shared" si="6"/>
        <v>string (1-255)</v>
      </c>
    </row>
    <row r="85" spans="4:33" x14ac:dyDescent="0.2">
      <c r="D85" t="s">
        <v>42</v>
      </c>
      <c r="S85" s="4" t="s">
        <v>71</v>
      </c>
      <c r="AB85" s="12" t="s">
        <v>42</v>
      </c>
      <c r="AC85" s="12" t="s">
        <v>101</v>
      </c>
      <c r="AD85" s="12" t="s">
        <v>42</v>
      </c>
      <c r="AE85" s="12" t="s">
        <v>194</v>
      </c>
      <c r="AF85" s="12" t="s">
        <v>249</v>
      </c>
    </row>
    <row r="86" spans="4:33" x14ac:dyDescent="0.2">
      <c r="D86" t="s">
        <v>43</v>
      </c>
      <c r="S86" s="4" t="s">
        <v>71</v>
      </c>
      <c r="AB86" s="12" t="s">
        <v>43</v>
      </c>
      <c r="AC86" s="12" t="s">
        <v>101</v>
      </c>
      <c r="AD86" s="12" t="s">
        <v>43</v>
      </c>
      <c r="AE86" s="12" t="s">
        <v>195</v>
      </c>
      <c r="AF86" s="12" t="s">
        <v>249</v>
      </c>
      <c r="AG86" s="7"/>
    </row>
    <row r="87" spans="4:33" x14ac:dyDescent="0.2">
      <c r="D87" t="s">
        <v>44</v>
      </c>
      <c r="H87" t="s">
        <v>98</v>
      </c>
      <c r="S87" s="4" t="s">
        <v>71</v>
      </c>
      <c r="T87" s="4" t="s">
        <v>71</v>
      </c>
      <c r="U87" s="4" t="s">
        <v>71</v>
      </c>
      <c r="V87" s="4" t="s">
        <v>71</v>
      </c>
      <c r="W87" s="4" t="s">
        <v>71</v>
      </c>
      <c r="X87" s="4" t="s">
        <v>71</v>
      </c>
      <c r="Y87" s="4" t="s">
        <v>71</v>
      </c>
      <c r="Z87" s="4" t="s">
        <v>71</v>
      </c>
      <c r="AA87" s="4" t="s">
        <v>71</v>
      </c>
      <c r="AB87" s="12" t="s">
        <v>44</v>
      </c>
      <c r="AC87" s="12" t="s">
        <v>278</v>
      </c>
      <c r="AD87" s="12" t="s">
        <v>44</v>
      </c>
      <c r="AE87" s="12" t="s">
        <v>196</v>
      </c>
      <c r="AF87" s="12" t="str">
        <f t="shared" si="6"/>
        <v>number (0 NK)</v>
      </c>
      <c r="AG87" s="7"/>
    </row>
    <row r="88" spans="4:33" x14ac:dyDescent="0.2">
      <c r="D88" t="s">
        <v>1</v>
      </c>
      <c r="S88" s="4" t="s">
        <v>71</v>
      </c>
      <c r="AB88" s="12" t="s">
        <v>1</v>
      </c>
      <c r="AC88" s="12" t="s">
        <v>278</v>
      </c>
      <c r="AD88" s="12" t="s">
        <v>1</v>
      </c>
      <c r="AE88" s="12" t="s">
        <v>197</v>
      </c>
      <c r="AF88" s="12" t="str">
        <f t="shared" si="6"/>
        <v>number (0 NK)</v>
      </c>
    </row>
    <row r="89" spans="4:33" x14ac:dyDescent="0.2">
      <c r="D89" t="s">
        <v>371</v>
      </c>
      <c r="S89" s="4" t="s">
        <v>71</v>
      </c>
      <c r="AB89" s="12" t="s">
        <v>371</v>
      </c>
      <c r="AC89" s="12" t="s">
        <v>110</v>
      </c>
      <c r="AD89" s="12" t="s">
        <v>371</v>
      </c>
      <c r="AE89" s="12" t="s">
        <v>373</v>
      </c>
      <c r="AF89" s="12" t="str">
        <f t="shared" ref="AF89" si="8">IF(AC89="","",AC89)</f>
        <v>string (25)</v>
      </c>
    </row>
    <row r="90" spans="4:33" x14ac:dyDescent="0.2">
      <c r="D90" t="s">
        <v>372</v>
      </c>
      <c r="S90" s="4" t="s">
        <v>71</v>
      </c>
      <c r="AB90" s="12" t="s">
        <v>372</v>
      </c>
      <c r="AC90" s="12" t="s">
        <v>110</v>
      </c>
      <c r="AD90" s="12" t="s">
        <v>372</v>
      </c>
      <c r="AE90" s="12" t="s">
        <v>374</v>
      </c>
      <c r="AF90" s="12" t="str">
        <f t="shared" si="6"/>
        <v>string (25)</v>
      </c>
    </row>
    <row r="91" spans="4:33" x14ac:dyDescent="0.2">
      <c r="D91" t="s">
        <v>45</v>
      </c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5"/>
      <c r="U91" s="6"/>
      <c r="V91" s="6"/>
      <c r="W91" s="6"/>
      <c r="X91" s="6"/>
      <c r="Y91" s="6"/>
      <c r="Z91" s="6"/>
      <c r="AA91" s="6"/>
    </row>
    <row r="92" spans="4:33" x14ac:dyDescent="0.2">
      <c r="E92" t="s">
        <v>18</v>
      </c>
      <c r="S92" s="4" t="s">
        <v>71</v>
      </c>
      <c r="AB92" s="12" t="s">
        <v>18</v>
      </c>
      <c r="AC92" s="12" t="s">
        <v>113</v>
      </c>
      <c r="AD92" s="12" t="s">
        <v>128</v>
      </c>
      <c r="AE92" s="12" t="s">
        <v>198</v>
      </c>
      <c r="AF92" s="12" t="str">
        <f t="shared" si="6"/>
        <v>string (1-255)</v>
      </c>
    </row>
    <row r="93" spans="4:33" x14ac:dyDescent="0.2">
      <c r="E93" t="s">
        <v>8</v>
      </c>
      <c r="S93" s="4" t="s">
        <v>71</v>
      </c>
      <c r="AB93" s="12" t="s">
        <v>8</v>
      </c>
      <c r="AC93" s="12" t="s">
        <v>113</v>
      </c>
      <c r="AD93" s="12" t="s">
        <v>129</v>
      </c>
      <c r="AE93" s="12" t="s">
        <v>199</v>
      </c>
      <c r="AF93" s="12" t="str">
        <f t="shared" si="6"/>
        <v>string (1-255)</v>
      </c>
    </row>
    <row r="94" spans="4:33" x14ac:dyDescent="0.2">
      <c r="D94" t="s">
        <v>46</v>
      </c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5"/>
      <c r="U94" s="6"/>
      <c r="V94" s="6"/>
      <c r="W94" s="6"/>
      <c r="X94" s="6"/>
      <c r="Y94" s="6"/>
      <c r="Z94" s="6"/>
      <c r="AA94" s="6"/>
    </row>
    <row r="95" spans="4:33" x14ac:dyDescent="0.2">
      <c r="E95" t="s">
        <v>8</v>
      </c>
      <c r="S95" s="4" t="s">
        <v>71</v>
      </c>
      <c r="AB95" s="12" t="s">
        <v>8</v>
      </c>
      <c r="AC95" s="12" t="s">
        <v>113</v>
      </c>
      <c r="AD95" s="12" t="s">
        <v>130</v>
      </c>
      <c r="AE95" s="12" t="s">
        <v>200</v>
      </c>
      <c r="AF95" s="12" t="str">
        <f t="shared" si="6"/>
        <v>string (1-255)</v>
      </c>
    </row>
    <row r="96" spans="4:33" x14ac:dyDescent="0.2">
      <c r="E96" t="s">
        <v>18</v>
      </c>
      <c r="S96" s="4" t="s">
        <v>71</v>
      </c>
      <c r="AB96" s="12" t="s">
        <v>18</v>
      </c>
      <c r="AC96" s="12" t="s">
        <v>113</v>
      </c>
      <c r="AD96" s="12" t="s">
        <v>131</v>
      </c>
      <c r="AE96" s="12" t="s">
        <v>201</v>
      </c>
      <c r="AF96" s="12" t="str">
        <f t="shared" si="6"/>
        <v>string (1-255)</v>
      </c>
    </row>
    <row r="97" spans="3:32" x14ac:dyDescent="0.2">
      <c r="E97" t="s">
        <v>9</v>
      </c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5"/>
      <c r="U97" s="6"/>
      <c r="V97" s="6"/>
      <c r="W97" s="6"/>
      <c r="X97" s="6"/>
      <c r="Y97" s="6"/>
      <c r="Z97" s="6"/>
      <c r="AA97" s="6"/>
    </row>
    <row r="98" spans="3:32" x14ac:dyDescent="0.2">
      <c r="F98" t="s">
        <v>10</v>
      </c>
      <c r="S98" s="4" t="s">
        <v>71</v>
      </c>
      <c r="AB98" s="12" t="s">
        <v>10</v>
      </c>
      <c r="AC98" s="12" t="s">
        <v>106</v>
      </c>
      <c r="AD98" s="12" t="s">
        <v>132</v>
      </c>
      <c r="AE98" s="12" t="s">
        <v>202</v>
      </c>
      <c r="AF98" s="12" t="str">
        <f t="shared" si="6"/>
        <v>string (1-41)</v>
      </c>
    </row>
    <row r="99" spans="3:32" x14ac:dyDescent="0.2">
      <c r="F99" t="s">
        <v>11</v>
      </c>
      <c r="S99" s="4" t="s">
        <v>71</v>
      </c>
      <c r="AB99" s="12" t="s">
        <v>11</v>
      </c>
      <c r="AC99" s="12" t="s">
        <v>107</v>
      </c>
      <c r="AD99" s="12" t="s">
        <v>133</v>
      </c>
      <c r="AE99" s="12" t="s">
        <v>203</v>
      </c>
      <c r="AF99" s="12" t="str">
        <f t="shared" si="6"/>
        <v>string (1-10)</v>
      </c>
    </row>
    <row r="100" spans="3:32" x14ac:dyDescent="0.2">
      <c r="F100" t="s">
        <v>12</v>
      </c>
      <c r="S100" s="4" t="s">
        <v>71</v>
      </c>
      <c r="AB100" s="12" t="s">
        <v>12</v>
      </c>
      <c r="AC100" s="12" t="s">
        <v>108</v>
      </c>
      <c r="AD100" s="12" t="s">
        <v>134</v>
      </c>
      <c r="AE100" s="12" t="s">
        <v>204</v>
      </c>
      <c r="AF100" s="12" t="str">
        <f t="shared" si="6"/>
        <v>string (1-62)</v>
      </c>
    </row>
    <row r="101" spans="3:32" x14ac:dyDescent="0.2">
      <c r="F101" t="s">
        <v>13</v>
      </c>
      <c r="S101" s="4" t="s">
        <v>71</v>
      </c>
      <c r="AB101" s="12" t="s">
        <v>13</v>
      </c>
      <c r="AC101" s="12" t="s">
        <v>109</v>
      </c>
      <c r="AD101" s="12" t="s">
        <v>135</v>
      </c>
      <c r="AE101" s="12" t="s">
        <v>205</v>
      </c>
      <c r="AF101" s="12" t="str">
        <f t="shared" si="6"/>
        <v>string (3)</v>
      </c>
    </row>
    <row r="102" spans="3:32" x14ac:dyDescent="0.2">
      <c r="E102" t="s">
        <v>15</v>
      </c>
      <c r="S102" s="4" t="s">
        <v>71</v>
      </c>
      <c r="AB102" s="12" t="s">
        <v>15</v>
      </c>
      <c r="AC102" s="12" t="s">
        <v>112</v>
      </c>
      <c r="AD102" s="12" t="s">
        <v>136</v>
      </c>
      <c r="AE102" s="12" t="s">
        <v>206</v>
      </c>
      <c r="AF102" s="12" t="str">
        <f t="shared" si="6"/>
        <v>string (1-15)</v>
      </c>
    </row>
    <row r="103" spans="3:32" x14ac:dyDescent="0.2">
      <c r="D103" t="s">
        <v>47</v>
      </c>
      <c r="Z103" s="4" t="s">
        <v>71</v>
      </c>
      <c r="AB103" s="12" t="s">
        <v>47</v>
      </c>
      <c r="AC103" s="12" t="s">
        <v>113</v>
      </c>
      <c r="AD103" s="12" t="s">
        <v>47</v>
      </c>
      <c r="AE103" s="12" t="s">
        <v>207</v>
      </c>
      <c r="AF103" s="12" t="str">
        <f t="shared" si="6"/>
        <v>string (1-255)</v>
      </c>
    </row>
    <row r="104" spans="3:32" x14ac:dyDescent="0.2">
      <c r="D104" t="s">
        <v>272</v>
      </c>
      <c r="AA104" s="4" t="s">
        <v>71</v>
      </c>
      <c r="AB104" s="12" t="s">
        <v>272</v>
      </c>
      <c r="AC104" s="12" t="s">
        <v>115</v>
      </c>
      <c r="AD104" s="12" t="s">
        <v>272</v>
      </c>
      <c r="AE104" s="12" t="s">
        <v>282</v>
      </c>
      <c r="AF104" s="12" t="str">
        <f t="shared" si="6"/>
        <v>string (1-50)</v>
      </c>
    </row>
    <row r="105" spans="3:32" ht="21" x14ac:dyDescent="0.25">
      <c r="C105" s="3" t="s">
        <v>48</v>
      </c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"/>
      <c r="U105" s="6"/>
      <c r="V105" s="6"/>
      <c r="W105" s="6"/>
      <c r="X105" s="6"/>
      <c r="Y105" s="6"/>
      <c r="Z105" s="6"/>
      <c r="AA105" s="6"/>
    </row>
    <row r="106" spans="3:32" x14ac:dyDescent="0.2">
      <c r="D106" t="s">
        <v>49</v>
      </c>
      <c r="S106" s="4" t="s">
        <v>71</v>
      </c>
      <c r="AB106" s="12" t="s">
        <v>49</v>
      </c>
      <c r="AC106" s="12" t="s">
        <v>247</v>
      </c>
      <c r="AD106" s="12" t="s">
        <v>49</v>
      </c>
      <c r="AE106" s="12" t="s">
        <v>208</v>
      </c>
      <c r="AF106" s="12" t="str">
        <f t="shared" si="6"/>
        <v>number (2 NK)</v>
      </c>
    </row>
    <row r="107" spans="3:32" x14ac:dyDescent="0.2">
      <c r="D107" t="s">
        <v>34</v>
      </c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"/>
      <c r="U107" s="6"/>
      <c r="V107" s="6"/>
      <c r="W107" s="6"/>
      <c r="X107" s="6"/>
      <c r="Y107" s="6"/>
      <c r="Z107" s="6"/>
      <c r="AA107" s="6"/>
    </row>
    <row r="108" spans="3:32" x14ac:dyDescent="0.2">
      <c r="E108" t="s">
        <v>18</v>
      </c>
      <c r="X108" s="4" t="s">
        <v>71</v>
      </c>
      <c r="AB108" s="12" t="s">
        <v>18</v>
      </c>
      <c r="AC108" s="12" t="s">
        <v>100</v>
      </c>
      <c r="AD108" s="12" t="s">
        <v>126</v>
      </c>
      <c r="AE108" s="12" t="s">
        <v>185</v>
      </c>
      <c r="AF108" s="12" t="str">
        <f t="shared" si="6"/>
        <v>integer</v>
      </c>
    </row>
    <row r="109" spans="3:32" x14ac:dyDescent="0.2">
      <c r="E109" t="s">
        <v>35</v>
      </c>
      <c r="X109" s="4" t="s">
        <v>71</v>
      </c>
      <c r="AB109" s="12" t="s">
        <v>35</v>
      </c>
      <c r="AC109" s="12" t="s">
        <v>279</v>
      </c>
      <c r="AD109" s="12" t="s">
        <v>35</v>
      </c>
      <c r="AE109" s="12" t="s">
        <v>264</v>
      </c>
      <c r="AF109" s="12" t="str">
        <f t="shared" si="6"/>
        <v>number (5 NK)</v>
      </c>
    </row>
    <row r="110" spans="3:32" x14ac:dyDescent="0.2">
      <c r="E110" t="s">
        <v>95</v>
      </c>
      <c r="X110" s="4" t="s">
        <v>71</v>
      </c>
      <c r="AB110" s="12" t="s">
        <v>95</v>
      </c>
      <c r="AC110" s="12" t="s">
        <v>279</v>
      </c>
      <c r="AD110" s="12" t="s">
        <v>95</v>
      </c>
      <c r="AE110" s="12" t="s">
        <v>265</v>
      </c>
      <c r="AF110" s="12" t="str">
        <f t="shared" si="6"/>
        <v>number (5 NK)</v>
      </c>
    </row>
    <row r="111" spans="3:32" x14ac:dyDescent="0.2">
      <c r="E111" t="s">
        <v>70</v>
      </c>
      <c r="I111" s="4"/>
      <c r="T111" s="4"/>
      <c r="X111" s="4" t="s">
        <v>71</v>
      </c>
      <c r="AB111" s="12" t="s">
        <v>70</v>
      </c>
      <c r="AC111" s="12" t="s">
        <v>279</v>
      </c>
      <c r="AD111" s="12" t="s">
        <v>70</v>
      </c>
      <c r="AE111" s="12" t="s">
        <v>263</v>
      </c>
      <c r="AF111" s="12" t="str">
        <f t="shared" si="6"/>
        <v>number (5 NK)</v>
      </c>
    </row>
    <row r="112" spans="3:32" x14ac:dyDescent="0.2">
      <c r="D112" t="s">
        <v>51</v>
      </c>
      <c r="S112" s="4" t="s">
        <v>71</v>
      </c>
      <c r="AB112" s="12" t="s">
        <v>51</v>
      </c>
      <c r="AC112" s="12" t="s">
        <v>113</v>
      </c>
      <c r="AD112" s="12" t="s">
        <v>51</v>
      </c>
      <c r="AE112" s="12" t="s">
        <v>209</v>
      </c>
      <c r="AF112" s="12" t="str">
        <f t="shared" si="6"/>
        <v>string (1-255)</v>
      </c>
    </row>
    <row r="113" spans="4:33" x14ac:dyDescent="0.2">
      <c r="D113" t="s">
        <v>38</v>
      </c>
      <c r="I113" s="8" t="s">
        <v>93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8"/>
      <c r="U113" s="9"/>
      <c r="V113" s="9"/>
      <c r="W113" s="9"/>
      <c r="X113" s="9"/>
      <c r="Y113" s="9"/>
      <c r="Z113" s="9"/>
      <c r="AA113" s="9"/>
    </row>
    <row r="114" spans="4:33" x14ac:dyDescent="0.2">
      <c r="E114" t="s">
        <v>8</v>
      </c>
      <c r="J114"/>
      <c r="K114"/>
      <c r="L114"/>
      <c r="M114"/>
      <c r="N114"/>
      <c r="O114"/>
      <c r="P114"/>
      <c r="Q114"/>
      <c r="R114"/>
      <c r="S114"/>
      <c r="T114" s="4" t="s">
        <v>71</v>
      </c>
      <c r="U114"/>
      <c r="AB114" s="12" t="s">
        <v>8</v>
      </c>
      <c r="AC114" s="12" t="s">
        <v>105</v>
      </c>
      <c r="AD114" s="12" t="s">
        <v>8</v>
      </c>
      <c r="AE114" s="12" t="s">
        <v>191</v>
      </c>
      <c r="AF114" s="12" t="str">
        <f t="shared" si="6"/>
        <v>string (1-60)</v>
      </c>
    </row>
    <row r="115" spans="4:33" x14ac:dyDescent="0.2">
      <c r="E115" t="s">
        <v>39</v>
      </c>
      <c r="J115"/>
      <c r="K115"/>
      <c r="L115"/>
      <c r="M115"/>
      <c r="N115"/>
      <c r="O115"/>
      <c r="P115"/>
      <c r="Q115"/>
      <c r="R115"/>
      <c r="S115"/>
      <c r="T115" s="4" t="s">
        <v>71</v>
      </c>
      <c r="U115"/>
      <c r="AB115" s="12" t="s">
        <v>39</v>
      </c>
      <c r="AC115" s="12" t="s">
        <v>113</v>
      </c>
      <c r="AD115" s="12" t="s">
        <v>39</v>
      </c>
      <c r="AE115" s="12" t="s">
        <v>192</v>
      </c>
      <c r="AF115" s="12" t="str">
        <f t="shared" si="6"/>
        <v>string (1-255)</v>
      </c>
    </row>
    <row r="116" spans="4:33" x14ac:dyDescent="0.2">
      <c r="E116" t="s">
        <v>50</v>
      </c>
      <c r="J116"/>
      <c r="K116"/>
      <c r="L116"/>
      <c r="M116"/>
      <c r="N116"/>
      <c r="O116"/>
      <c r="P116"/>
      <c r="Q116"/>
      <c r="R116"/>
      <c r="S116"/>
      <c r="T116" s="4" t="s">
        <v>71</v>
      </c>
      <c r="U116"/>
      <c r="AB116" s="12" t="s">
        <v>50</v>
      </c>
      <c r="AC116" s="12" t="s">
        <v>109</v>
      </c>
      <c r="AD116" s="12" t="s">
        <v>50</v>
      </c>
      <c r="AE116" s="12" t="s">
        <v>221</v>
      </c>
      <c r="AF116" s="12" t="str">
        <f t="shared" si="6"/>
        <v>string (3)</v>
      </c>
    </row>
    <row r="117" spans="4:33" x14ac:dyDescent="0.2">
      <c r="E117" t="s">
        <v>375</v>
      </c>
      <c r="J117"/>
      <c r="K117"/>
      <c r="L117"/>
      <c r="M117"/>
      <c r="N117"/>
      <c r="O117"/>
      <c r="P117"/>
      <c r="Q117"/>
      <c r="R117"/>
      <c r="S117"/>
      <c r="T117" s="4" t="s">
        <v>71</v>
      </c>
      <c r="U117"/>
      <c r="AB117" s="12" t="s">
        <v>375</v>
      </c>
      <c r="AC117" s="12" t="s">
        <v>247</v>
      </c>
      <c r="AD117" s="12" t="s">
        <v>375</v>
      </c>
      <c r="AE117" s="12" t="s">
        <v>222</v>
      </c>
      <c r="AF117" s="12" t="str">
        <f t="shared" si="6"/>
        <v>number (2 NK)</v>
      </c>
    </row>
    <row r="118" spans="4:33" x14ac:dyDescent="0.2">
      <c r="E118" t="s">
        <v>40</v>
      </c>
      <c r="J118"/>
      <c r="K118"/>
      <c r="L118"/>
      <c r="M118"/>
      <c r="N118"/>
      <c r="O118"/>
      <c r="P118"/>
      <c r="Q118"/>
      <c r="R118"/>
      <c r="S118"/>
      <c r="T118" s="4" t="s">
        <v>71</v>
      </c>
      <c r="U118"/>
      <c r="AB118" s="12" t="s">
        <v>40</v>
      </c>
      <c r="AC118" s="12" t="s">
        <v>247</v>
      </c>
      <c r="AD118" s="12" t="s">
        <v>40</v>
      </c>
      <c r="AE118" s="12" t="s">
        <v>223</v>
      </c>
      <c r="AF118" s="12" t="str">
        <f t="shared" si="6"/>
        <v>number (2 NK)</v>
      </c>
    </row>
    <row r="119" spans="4:33" ht="21" x14ac:dyDescent="0.25">
      <c r="D119" s="3" t="s">
        <v>52</v>
      </c>
      <c r="I119" s="8" t="s">
        <v>84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8"/>
      <c r="U119" s="9"/>
      <c r="V119" s="9"/>
      <c r="W119" s="9"/>
      <c r="X119" s="9"/>
      <c r="Y119" s="9"/>
      <c r="Z119" s="9"/>
      <c r="AA119" s="9"/>
    </row>
    <row r="120" spans="4:33" x14ac:dyDescent="0.2">
      <c r="E120" t="s">
        <v>53</v>
      </c>
      <c r="H120" t="s">
        <v>98</v>
      </c>
      <c r="U120" s="4" t="s">
        <v>71</v>
      </c>
      <c r="V120" s="4" t="s">
        <v>71</v>
      </c>
      <c r="W120" s="4" t="s">
        <v>71</v>
      </c>
      <c r="Y120" s="4" t="s">
        <v>71</v>
      </c>
      <c r="AB120" s="12" t="s">
        <v>53</v>
      </c>
      <c r="AC120" s="12" t="s">
        <v>113</v>
      </c>
      <c r="AD120" s="12" t="s">
        <v>53</v>
      </c>
      <c r="AE120" s="12" t="s">
        <v>211</v>
      </c>
      <c r="AF120" s="12" t="str">
        <f t="shared" si="6"/>
        <v>string (1-255)</v>
      </c>
    </row>
    <row r="121" spans="4:33" x14ac:dyDescent="0.2">
      <c r="E121" t="s">
        <v>376</v>
      </c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"/>
      <c r="U121" s="6"/>
      <c r="V121" s="6"/>
      <c r="W121" s="6"/>
      <c r="X121" s="6"/>
      <c r="Y121" s="6"/>
      <c r="Z121" s="6"/>
      <c r="AA121" s="6"/>
    </row>
    <row r="122" spans="4:33" x14ac:dyDescent="0.2">
      <c r="F122" t="s">
        <v>18</v>
      </c>
      <c r="J122"/>
      <c r="K122"/>
      <c r="L122"/>
      <c r="M122"/>
      <c r="N122"/>
      <c r="O122"/>
      <c r="P122"/>
      <c r="Q122"/>
      <c r="R122"/>
      <c r="S122"/>
      <c r="U122" s="4" t="s">
        <v>71</v>
      </c>
      <c r="AB122" s="12" t="s">
        <v>18</v>
      </c>
      <c r="AC122" s="12" t="s">
        <v>113</v>
      </c>
      <c r="AD122" s="12" t="s">
        <v>137</v>
      </c>
      <c r="AE122" s="12" t="s">
        <v>212</v>
      </c>
      <c r="AF122" s="12" t="str">
        <f t="shared" si="6"/>
        <v>string (1-255)</v>
      </c>
    </row>
    <row r="123" spans="4:33" x14ac:dyDescent="0.2">
      <c r="F123" t="s">
        <v>24</v>
      </c>
      <c r="J123"/>
      <c r="K123"/>
      <c r="L123"/>
      <c r="M123"/>
      <c r="N123"/>
      <c r="O123"/>
      <c r="P123"/>
      <c r="Q123"/>
      <c r="R123"/>
      <c r="S123"/>
      <c r="U123" s="4" t="s">
        <v>71</v>
      </c>
      <c r="AB123" s="12" t="s">
        <v>24</v>
      </c>
      <c r="AC123" s="12" t="s">
        <v>113</v>
      </c>
      <c r="AD123" s="12" t="s">
        <v>138</v>
      </c>
      <c r="AE123" s="12" t="s">
        <v>213</v>
      </c>
      <c r="AF123" s="12" t="str">
        <f t="shared" si="6"/>
        <v>string (1-255)</v>
      </c>
    </row>
    <row r="124" spans="4:33" x14ac:dyDescent="0.2">
      <c r="E124" t="s">
        <v>32</v>
      </c>
      <c r="U124" s="4" t="s">
        <v>71</v>
      </c>
      <c r="AB124" s="12" t="s">
        <v>32</v>
      </c>
      <c r="AC124" s="12" t="s">
        <v>112</v>
      </c>
      <c r="AD124" s="12" t="s">
        <v>32</v>
      </c>
      <c r="AE124" s="12" t="s">
        <v>234</v>
      </c>
      <c r="AF124" s="12" t="str">
        <f t="shared" si="6"/>
        <v>string (1-15)</v>
      </c>
    </row>
    <row r="125" spans="4:33" x14ac:dyDescent="0.2">
      <c r="E125" t="s">
        <v>54</v>
      </c>
      <c r="U125" s="4" t="s">
        <v>71</v>
      </c>
      <c r="AB125" s="12" t="s">
        <v>54</v>
      </c>
      <c r="AC125" s="12" t="s">
        <v>101</v>
      </c>
      <c r="AD125" s="12" t="s">
        <v>54</v>
      </c>
      <c r="AE125" s="12" t="s">
        <v>235</v>
      </c>
      <c r="AF125" s="12" t="s">
        <v>249</v>
      </c>
    </row>
    <row r="126" spans="4:33" x14ac:dyDescent="0.2">
      <c r="E126" t="s">
        <v>42</v>
      </c>
      <c r="U126" s="4" t="s">
        <v>71</v>
      </c>
      <c r="AB126" s="12" t="s">
        <v>42</v>
      </c>
      <c r="AC126" s="12" t="s">
        <v>101</v>
      </c>
      <c r="AD126" s="12" t="s">
        <v>42</v>
      </c>
      <c r="AE126" s="12" t="s">
        <v>236</v>
      </c>
      <c r="AF126" s="12" t="s">
        <v>249</v>
      </c>
      <c r="AG126" s="7"/>
    </row>
    <row r="127" spans="4:33" x14ac:dyDescent="0.2">
      <c r="E127" t="s">
        <v>33</v>
      </c>
      <c r="U127" s="4" t="s">
        <v>71</v>
      </c>
      <c r="AB127" s="12" t="s">
        <v>33</v>
      </c>
      <c r="AC127" s="12" t="s">
        <v>1</v>
      </c>
      <c r="AD127" s="12" t="s">
        <v>33</v>
      </c>
      <c r="AE127" s="12" t="s">
        <v>178</v>
      </c>
      <c r="AF127" s="12" t="str">
        <f t="shared" ref="AF127:AF173" si="9">IF(AC127="","",AC127)</f>
        <v>number</v>
      </c>
    </row>
    <row r="128" spans="4:33" x14ac:dyDescent="0.2">
      <c r="E128" t="s">
        <v>55</v>
      </c>
      <c r="U128" s="4" t="s">
        <v>71</v>
      </c>
      <c r="AB128" s="12" t="s">
        <v>55</v>
      </c>
      <c r="AC128" s="12" t="s">
        <v>113</v>
      </c>
      <c r="AD128" s="12" t="s">
        <v>55</v>
      </c>
      <c r="AE128" s="12" t="s">
        <v>237</v>
      </c>
      <c r="AF128" s="12" t="str">
        <f t="shared" si="9"/>
        <v>string (1-255)</v>
      </c>
    </row>
    <row r="129" spans="5:32" x14ac:dyDescent="0.2">
      <c r="E129" t="s">
        <v>34</v>
      </c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"/>
      <c r="U129" s="6"/>
      <c r="V129" s="6"/>
      <c r="W129" s="6"/>
      <c r="X129" s="6"/>
      <c r="Y129" s="6"/>
      <c r="Z129" s="6"/>
      <c r="AA129" s="6"/>
    </row>
    <row r="130" spans="5:32" x14ac:dyDescent="0.2">
      <c r="F130" t="s">
        <v>18</v>
      </c>
      <c r="Y130" s="4" t="s">
        <v>71</v>
      </c>
      <c r="AB130" s="12" t="s">
        <v>18</v>
      </c>
      <c r="AC130" s="12" t="s">
        <v>100</v>
      </c>
      <c r="AD130" s="12" t="s">
        <v>126</v>
      </c>
      <c r="AE130" s="12" t="s">
        <v>185</v>
      </c>
      <c r="AF130" s="12" t="str">
        <f t="shared" si="9"/>
        <v>integer</v>
      </c>
    </row>
    <row r="131" spans="5:32" x14ac:dyDescent="0.2">
      <c r="F131" t="s">
        <v>35</v>
      </c>
      <c r="Y131" s="4" t="s">
        <v>71</v>
      </c>
      <c r="AB131" s="12" t="s">
        <v>35</v>
      </c>
      <c r="AC131" s="12" t="s">
        <v>279</v>
      </c>
      <c r="AD131" s="12" t="s">
        <v>35</v>
      </c>
      <c r="AE131" s="12" t="s">
        <v>264</v>
      </c>
      <c r="AF131" s="12" t="str">
        <f t="shared" si="9"/>
        <v>number (5 NK)</v>
      </c>
    </row>
    <row r="132" spans="5:32" x14ac:dyDescent="0.2">
      <c r="F132" t="s">
        <v>95</v>
      </c>
      <c r="Y132" s="4" t="s">
        <v>71</v>
      </c>
      <c r="AB132" s="12" t="s">
        <v>95</v>
      </c>
      <c r="AC132" s="12" t="s">
        <v>279</v>
      </c>
      <c r="AD132" s="12" t="s">
        <v>95</v>
      </c>
      <c r="AE132" s="12" t="s">
        <v>265</v>
      </c>
      <c r="AF132" s="12" t="str">
        <f t="shared" si="9"/>
        <v>number (5 NK)</v>
      </c>
    </row>
    <row r="133" spans="5:32" x14ac:dyDescent="0.2">
      <c r="F133" t="s">
        <v>70</v>
      </c>
      <c r="I133" s="4"/>
      <c r="T133" s="4"/>
      <c r="Y133" s="4" t="s">
        <v>71</v>
      </c>
      <c r="AB133" s="12" t="s">
        <v>70</v>
      </c>
      <c r="AC133" s="12" t="s">
        <v>279</v>
      </c>
      <c r="AD133" s="12" t="s">
        <v>70</v>
      </c>
      <c r="AE133" s="12" t="s">
        <v>263</v>
      </c>
      <c r="AF133" s="12" t="str">
        <f t="shared" si="9"/>
        <v>number (5 NK)</v>
      </c>
    </row>
    <row r="134" spans="5:32" x14ac:dyDescent="0.2">
      <c r="E134" t="s">
        <v>102</v>
      </c>
      <c r="U134" s="4" t="s">
        <v>71</v>
      </c>
      <c r="AB134" s="12" t="s">
        <v>102</v>
      </c>
      <c r="AC134" s="12" t="s">
        <v>113</v>
      </c>
      <c r="AD134" s="12" t="s">
        <v>102</v>
      </c>
      <c r="AE134" s="12" t="s">
        <v>238</v>
      </c>
      <c r="AF134" s="12" t="str">
        <f t="shared" si="9"/>
        <v>string (1-255)</v>
      </c>
    </row>
    <row r="135" spans="5:32" x14ac:dyDescent="0.2">
      <c r="E135" t="s">
        <v>56</v>
      </c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5"/>
      <c r="U135" s="6"/>
      <c r="V135" s="6"/>
      <c r="W135" s="6"/>
      <c r="X135" s="6"/>
      <c r="Y135" s="6"/>
      <c r="Z135" s="6"/>
      <c r="AA135" s="6"/>
    </row>
    <row r="136" spans="5:32" x14ac:dyDescent="0.2">
      <c r="F136" t="s">
        <v>1</v>
      </c>
      <c r="U136" s="4" t="s">
        <v>71</v>
      </c>
      <c r="AB136" s="12" t="s">
        <v>1</v>
      </c>
      <c r="AC136" s="12" t="s">
        <v>113</v>
      </c>
      <c r="AD136" s="12" t="s">
        <v>139</v>
      </c>
      <c r="AE136" s="12" t="s">
        <v>220</v>
      </c>
      <c r="AF136" s="12" t="str">
        <f t="shared" si="9"/>
        <v>string (1-255)</v>
      </c>
    </row>
    <row r="137" spans="5:32" x14ac:dyDescent="0.2">
      <c r="F137" t="s">
        <v>57</v>
      </c>
      <c r="U137" s="4" t="s">
        <v>71</v>
      </c>
      <c r="AB137" s="12" t="s">
        <v>57</v>
      </c>
      <c r="AC137" s="12" t="s">
        <v>113</v>
      </c>
      <c r="AD137" s="12" t="s">
        <v>140</v>
      </c>
      <c r="AE137" s="12" t="s">
        <v>214</v>
      </c>
      <c r="AF137" s="12" t="str">
        <f t="shared" si="9"/>
        <v>string (1-255)</v>
      </c>
    </row>
    <row r="138" spans="5:32" x14ac:dyDescent="0.2">
      <c r="F138" t="s">
        <v>58</v>
      </c>
      <c r="U138" s="4" t="s">
        <v>71</v>
      </c>
      <c r="AB138" s="12" t="s">
        <v>58</v>
      </c>
      <c r="AC138" s="12" t="s">
        <v>248</v>
      </c>
      <c r="AD138" s="12" t="s">
        <v>141</v>
      </c>
      <c r="AE138" s="12" t="s">
        <v>215</v>
      </c>
      <c r="AF138" s="12" t="str">
        <f t="shared" si="9"/>
        <v>number (3 NK)</v>
      </c>
    </row>
    <row r="139" spans="5:32" x14ac:dyDescent="0.2">
      <c r="F139" t="s">
        <v>59</v>
      </c>
      <c r="U139" s="4" t="s">
        <v>71</v>
      </c>
      <c r="AB139" s="12" t="s">
        <v>59</v>
      </c>
      <c r="AC139" s="12" t="s">
        <v>248</v>
      </c>
      <c r="AD139" s="12" t="s">
        <v>142</v>
      </c>
      <c r="AE139" s="12" t="s">
        <v>216</v>
      </c>
      <c r="AF139" s="12" t="str">
        <f t="shared" si="9"/>
        <v>number (3 NK)</v>
      </c>
    </row>
    <row r="140" spans="5:32" x14ac:dyDescent="0.2">
      <c r="F140" t="s">
        <v>60</v>
      </c>
      <c r="U140" s="4" t="s">
        <v>71</v>
      </c>
      <c r="AB140" s="12" t="s">
        <v>60</v>
      </c>
      <c r="AC140" s="12" t="s">
        <v>113</v>
      </c>
      <c r="AD140" s="12" t="s">
        <v>143</v>
      </c>
      <c r="AE140" s="12" t="s">
        <v>217</v>
      </c>
      <c r="AF140" s="12" t="str">
        <f t="shared" si="9"/>
        <v>string (1-255)</v>
      </c>
    </row>
    <row r="141" spans="5:32" x14ac:dyDescent="0.2">
      <c r="F141" t="s">
        <v>61</v>
      </c>
      <c r="U141" s="4" t="s">
        <v>71</v>
      </c>
      <c r="AB141" s="12" t="s">
        <v>61</v>
      </c>
      <c r="AC141" s="12" t="s">
        <v>100</v>
      </c>
      <c r="AD141" s="12" t="s">
        <v>144</v>
      </c>
      <c r="AE141" s="12" t="s">
        <v>219</v>
      </c>
      <c r="AF141" s="12" t="str">
        <f t="shared" si="9"/>
        <v>integer</v>
      </c>
    </row>
    <row r="142" spans="5:32" x14ac:dyDescent="0.2">
      <c r="F142" t="s">
        <v>62</v>
      </c>
      <c r="U142" s="4" t="s">
        <v>71</v>
      </c>
      <c r="AB142" s="12" t="s">
        <v>62</v>
      </c>
      <c r="AC142" s="12" t="s">
        <v>113</v>
      </c>
      <c r="AD142" s="12" t="s">
        <v>145</v>
      </c>
      <c r="AE142" s="12" t="s">
        <v>218</v>
      </c>
      <c r="AF142" s="12" t="str">
        <f t="shared" si="9"/>
        <v>string (1-255)</v>
      </c>
    </row>
    <row r="143" spans="5:32" x14ac:dyDescent="0.2">
      <c r="F143" t="s">
        <v>63</v>
      </c>
      <c r="U143" s="4" t="s">
        <v>71</v>
      </c>
      <c r="AB143" s="12" t="s">
        <v>63</v>
      </c>
      <c r="AC143" s="12" t="s">
        <v>247</v>
      </c>
      <c r="AD143" s="12" t="s">
        <v>146</v>
      </c>
      <c r="AE143" s="12" t="s">
        <v>224</v>
      </c>
      <c r="AF143" s="12" t="str">
        <f t="shared" si="9"/>
        <v>number (2 NK)</v>
      </c>
    </row>
    <row r="144" spans="5:32" x14ac:dyDescent="0.2">
      <c r="I144" s="8" t="s">
        <v>250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32" x14ac:dyDescent="0.2">
      <c r="A145" s="15" t="str">
        <f>"--&gt; deklaratorisches Feld type: nur in csv-Konvertierung; nur einer der Blöcke wird geschrieben je Zeile (base_amount, discount oder extra_amount)"</f>
        <v>--&gt; deklaratorisches Feld type: nur in csv-Konvertierung; nur einer der Blöcke wird geschrieben je Zeile (base_amount, discount oder extra_amount)</v>
      </c>
      <c r="I145" s="16"/>
      <c r="T145" s="4"/>
      <c r="V145" s="4" t="s">
        <v>71</v>
      </c>
      <c r="AD145" s="12" t="s">
        <v>39</v>
      </c>
      <c r="AE145" s="12" t="s">
        <v>262</v>
      </c>
      <c r="AF145" s="12" t="s">
        <v>111</v>
      </c>
    </row>
    <row r="146" spans="1:32" x14ac:dyDescent="0.2">
      <c r="F146" t="s">
        <v>64</v>
      </c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"/>
      <c r="U146" s="6"/>
      <c r="V146" s="6"/>
      <c r="W146" s="6"/>
      <c r="X146" s="6"/>
      <c r="Y146" s="6"/>
      <c r="Z146" s="6"/>
      <c r="AA146" s="6"/>
    </row>
    <row r="147" spans="1:32" x14ac:dyDescent="0.2">
      <c r="G147" t="s">
        <v>18</v>
      </c>
      <c r="I147" s="4"/>
      <c r="T147" s="4"/>
      <c r="V147" s="4" t="s">
        <v>71</v>
      </c>
      <c r="AB147" s="12" t="s">
        <v>18</v>
      </c>
      <c r="AC147" s="12" t="s">
        <v>100</v>
      </c>
      <c r="AD147" s="12" t="s">
        <v>126</v>
      </c>
      <c r="AE147" s="12" t="s">
        <v>185</v>
      </c>
      <c r="AF147" s="12" t="str">
        <f t="shared" si="9"/>
        <v>integer</v>
      </c>
    </row>
    <row r="148" spans="1:32" x14ac:dyDescent="0.2">
      <c r="G148" t="s">
        <v>35</v>
      </c>
      <c r="I148" s="4"/>
      <c r="T148" s="4"/>
      <c r="V148" s="4" t="s">
        <v>71</v>
      </c>
      <c r="AB148" s="12" t="s">
        <v>35</v>
      </c>
      <c r="AC148" s="12" t="s">
        <v>279</v>
      </c>
      <c r="AD148" s="12" t="s">
        <v>35</v>
      </c>
      <c r="AE148" s="12" t="s">
        <v>264</v>
      </c>
      <c r="AF148" s="12" t="str">
        <f t="shared" si="9"/>
        <v>number (5 NK)</v>
      </c>
    </row>
    <row r="149" spans="1:32" x14ac:dyDescent="0.2">
      <c r="G149" t="s">
        <v>95</v>
      </c>
      <c r="I149" s="4"/>
      <c r="T149" s="4"/>
      <c r="V149" s="4" t="s">
        <v>71</v>
      </c>
      <c r="AB149" s="12" t="s">
        <v>95</v>
      </c>
      <c r="AC149" s="12" t="s">
        <v>279</v>
      </c>
      <c r="AD149" s="12" t="s">
        <v>95</v>
      </c>
      <c r="AE149" s="12" t="s">
        <v>265</v>
      </c>
      <c r="AF149" s="12" t="str">
        <f t="shared" si="9"/>
        <v>number (5 NK)</v>
      </c>
    </row>
    <row r="150" spans="1:32" x14ac:dyDescent="0.2">
      <c r="G150" t="s">
        <v>70</v>
      </c>
      <c r="I150" s="4"/>
      <c r="T150" s="4"/>
      <c r="V150" s="4" t="s">
        <v>71</v>
      </c>
      <c r="AB150" s="12" t="s">
        <v>70</v>
      </c>
      <c r="AC150" s="12" t="s">
        <v>279</v>
      </c>
      <c r="AD150" s="12" t="s">
        <v>70</v>
      </c>
      <c r="AE150" s="12" t="s">
        <v>263</v>
      </c>
      <c r="AF150" s="12" t="str">
        <f t="shared" si="9"/>
        <v>number (5 NK)</v>
      </c>
    </row>
    <row r="151" spans="1:32" ht="15.75" customHeight="1" x14ac:dyDescent="0.2">
      <c r="F151" t="s">
        <v>65</v>
      </c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5"/>
      <c r="U151" s="6"/>
      <c r="V151" s="6"/>
      <c r="W151" s="6"/>
      <c r="X151" s="6"/>
      <c r="Y151" s="6"/>
      <c r="Z151" s="6"/>
      <c r="AA151" s="6"/>
    </row>
    <row r="152" spans="1:32" x14ac:dyDescent="0.2">
      <c r="G152" t="s">
        <v>18</v>
      </c>
      <c r="I152" s="4"/>
      <c r="T152" s="4"/>
      <c r="V152" s="4" t="s">
        <v>71</v>
      </c>
      <c r="AB152" s="12" t="s">
        <v>18</v>
      </c>
      <c r="AC152" s="12" t="s">
        <v>100</v>
      </c>
      <c r="AD152" s="12" t="s">
        <v>126</v>
      </c>
      <c r="AE152" s="12" t="s">
        <v>185</v>
      </c>
      <c r="AF152" s="12" t="str">
        <f t="shared" si="9"/>
        <v>integer</v>
      </c>
    </row>
    <row r="153" spans="1:32" x14ac:dyDescent="0.2">
      <c r="G153" t="s">
        <v>35</v>
      </c>
      <c r="I153" s="4"/>
      <c r="T153" s="4"/>
      <c r="V153" s="4" t="s">
        <v>71</v>
      </c>
      <c r="AB153" s="12" t="s">
        <v>35</v>
      </c>
      <c r="AC153" s="12" t="s">
        <v>279</v>
      </c>
      <c r="AD153" s="12" t="s">
        <v>35</v>
      </c>
      <c r="AE153" s="12" t="s">
        <v>264</v>
      </c>
      <c r="AF153" s="12" t="str">
        <f t="shared" si="9"/>
        <v>number (5 NK)</v>
      </c>
    </row>
    <row r="154" spans="1:32" x14ac:dyDescent="0.2">
      <c r="G154" t="s">
        <v>95</v>
      </c>
      <c r="I154" s="4"/>
      <c r="T154" s="4"/>
      <c r="V154" s="4" t="s">
        <v>71</v>
      </c>
      <c r="AB154" s="12" t="s">
        <v>95</v>
      </c>
      <c r="AC154" s="12" t="s">
        <v>279</v>
      </c>
      <c r="AD154" s="12" t="s">
        <v>95</v>
      </c>
      <c r="AE154" s="12" t="s">
        <v>265</v>
      </c>
      <c r="AF154" s="12" t="str">
        <f t="shared" si="9"/>
        <v>number (5 NK)</v>
      </c>
    </row>
    <row r="155" spans="1:32" x14ac:dyDescent="0.2">
      <c r="G155" t="s">
        <v>70</v>
      </c>
      <c r="I155" s="4"/>
      <c r="T155" s="4"/>
      <c r="V155" s="4" t="s">
        <v>71</v>
      </c>
      <c r="AB155" s="12" t="s">
        <v>70</v>
      </c>
      <c r="AC155" s="12" t="s">
        <v>279</v>
      </c>
      <c r="AD155" s="12" t="s">
        <v>70</v>
      </c>
      <c r="AE155" s="12" t="s">
        <v>263</v>
      </c>
      <c r="AF155" s="12" t="str">
        <f t="shared" ref="AF155" si="10">IF(AC155="","",AC155)</f>
        <v>number (5 NK)</v>
      </c>
    </row>
    <row r="156" spans="1:32" x14ac:dyDescent="0.2">
      <c r="F156" t="s">
        <v>66</v>
      </c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"/>
      <c r="U156" s="6"/>
      <c r="V156" s="6"/>
      <c r="W156" s="6"/>
      <c r="X156" s="6"/>
      <c r="Y156" s="6"/>
      <c r="Z156" s="6"/>
      <c r="AA156" s="6"/>
    </row>
    <row r="157" spans="1:32" x14ac:dyDescent="0.2">
      <c r="G157" t="s">
        <v>18</v>
      </c>
      <c r="I157" s="4"/>
      <c r="T157" s="4"/>
      <c r="V157" s="4" t="s">
        <v>71</v>
      </c>
      <c r="AB157" s="12" t="s">
        <v>18</v>
      </c>
      <c r="AC157" s="12" t="s">
        <v>100</v>
      </c>
      <c r="AD157" s="12" t="s">
        <v>126</v>
      </c>
      <c r="AE157" s="12" t="s">
        <v>185</v>
      </c>
      <c r="AF157" s="12" t="str">
        <f t="shared" si="9"/>
        <v>integer</v>
      </c>
    </row>
    <row r="158" spans="1:32" x14ac:dyDescent="0.2">
      <c r="G158" t="s">
        <v>35</v>
      </c>
      <c r="I158" s="4"/>
      <c r="T158" s="4"/>
      <c r="V158" s="4" t="s">
        <v>71</v>
      </c>
      <c r="AB158" s="12" t="s">
        <v>35</v>
      </c>
      <c r="AC158" s="12" t="s">
        <v>279</v>
      </c>
      <c r="AD158" s="12" t="s">
        <v>35</v>
      </c>
      <c r="AE158" s="12" t="s">
        <v>264</v>
      </c>
      <c r="AF158" s="12" t="str">
        <f t="shared" si="9"/>
        <v>number (5 NK)</v>
      </c>
    </row>
    <row r="159" spans="1:32" x14ac:dyDescent="0.2">
      <c r="G159" t="s">
        <v>95</v>
      </c>
      <c r="I159" s="4"/>
      <c r="T159" s="4"/>
      <c r="V159" s="4" t="s">
        <v>71</v>
      </c>
      <c r="AB159" s="12" t="s">
        <v>95</v>
      </c>
      <c r="AC159" s="12" t="s">
        <v>279</v>
      </c>
      <c r="AD159" s="12" t="s">
        <v>95</v>
      </c>
      <c r="AE159" s="12" t="s">
        <v>265</v>
      </c>
      <c r="AF159" s="12" t="str">
        <f t="shared" si="9"/>
        <v>number (5 NK)</v>
      </c>
    </row>
    <row r="160" spans="1:32" x14ac:dyDescent="0.2">
      <c r="G160" t="s">
        <v>70</v>
      </c>
      <c r="I160" s="4"/>
      <c r="T160" s="4"/>
      <c r="V160" s="4" t="s">
        <v>71</v>
      </c>
      <c r="AB160" s="12" t="s">
        <v>70</v>
      </c>
      <c r="AC160" s="12" t="s">
        <v>279</v>
      </c>
      <c r="AD160" s="12" t="s">
        <v>70</v>
      </c>
      <c r="AE160" s="12" t="s">
        <v>263</v>
      </c>
      <c r="AF160" s="12" t="str">
        <f t="shared" si="9"/>
        <v>number (5 NK)</v>
      </c>
    </row>
    <row r="161" spans="1:33" x14ac:dyDescent="0.2">
      <c r="F161" t="s">
        <v>67</v>
      </c>
      <c r="I161" s="8" t="s">
        <v>251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8"/>
      <c r="U161" s="9"/>
      <c r="V161" s="9"/>
      <c r="W161" s="9"/>
      <c r="X161" s="9"/>
      <c r="Y161" s="9"/>
      <c r="Z161" s="9"/>
      <c r="AA161" s="9"/>
      <c r="AF161" s="12" t="str">
        <f t="shared" si="9"/>
        <v/>
      </c>
    </row>
    <row r="162" spans="1:33" x14ac:dyDescent="0.2">
      <c r="G162" t="s">
        <v>1</v>
      </c>
      <c r="W162" s="4" t="s">
        <v>71</v>
      </c>
      <c r="AB162" s="12" t="s">
        <v>1</v>
      </c>
      <c r="AC162" s="12" t="s">
        <v>113</v>
      </c>
      <c r="AD162" s="12" t="s">
        <v>1</v>
      </c>
      <c r="AE162" s="12" t="s">
        <v>220</v>
      </c>
      <c r="AF162" s="12" t="str">
        <f t="shared" si="9"/>
        <v>string (1-255)</v>
      </c>
    </row>
    <row r="163" spans="1:33" x14ac:dyDescent="0.2">
      <c r="G163" t="s">
        <v>57</v>
      </c>
      <c r="W163" s="4" t="s">
        <v>71</v>
      </c>
      <c r="AB163" s="12" t="s">
        <v>57</v>
      </c>
      <c r="AC163" s="12" t="s">
        <v>113</v>
      </c>
      <c r="AD163" s="12" t="s">
        <v>57</v>
      </c>
      <c r="AE163" s="12" t="s">
        <v>214</v>
      </c>
      <c r="AF163" s="12" t="str">
        <f t="shared" si="9"/>
        <v>string (1-255)</v>
      </c>
      <c r="AG163" s="7"/>
    </row>
    <row r="164" spans="1:33" x14ac:dyDescent="0.2">
      <c r="G164" t="s">
        <v>8</v>
      </c>
      <c r="W164" s="4" t="s">
        <v>71</v>
      </c>
      <c r="AB164" s="12" t="s">
        <v>8</v>
      </c>
      <c r="AC164" s="12" t="s">
        <v>105</v>
      </c>
      <c r="AD164" s="12" t="s">
        <v>8</v>
      </c>
      <c r="AE164" s="12" t="s">
        <v>156</v>
      </c>
      <c r="AF164" s="12" t="str">
        <f t="shared" si="9"/>
        <v>string (1-60)</v>
      </c>
    </row>
    <row r="165" spans="1:33" x14ac:dyDescent="0.2">
      <c r="G165" t="s">
        <v>58</v>
      </c>
      <c r="W165" s="4" t="s">
        <v>71</v>
      </c>
      <c r="AB165" s="12" t="s">
        <v>58</v>
      </c>
      <c r="AC165" s="12" t="s">
        <v>248</v>
      </c>
      <c r="AD165" s="12" t="s">
        <v>58</v>
      </c>
      <c r="AE165" s="12" t="s">
        <v>215</v>
      </c>
      <c r="AF165" s="12" t="str">
        <f t="shared" si="9"/>
        <v>number (3 NK)</v>
      </c>
    </row>
    <row r="166" spans="1:33" x14ac:dyDescent="0.2">
      <c r="G166" t="s">
        <v>59</v>
      </c>
      <c r="W166" s="4" t="s">
        <v>71</v>
      </c>
      <c r="AB166" s="12" t="s">
        <v>59</v>
      </c>
      <c r="AC166" s="12" t="s">
        <v>248</v>
      </c>
      <c r="AD166" s="12" t="s">
        <v>59</v>
      </c>
      <c r="AE166" s="12" t="s">
        <v>216</v>
      </c>
      <c r="AF166" s="12" t="str">
        <f t="shared" si="9"/>
        <v>number (3 NK)</v>
      </c>
    </row>
    <row r="167" spans="1:33" x14ac:dyDescent="0.2">
      <c r="G167" t="s">
        <v>60</v>
      </c>
      <c r="W167" s="4" t="s">
        <v>71</v>
      </c>
      <c r="AB167" s="12" t="s">
        <v>60</v>
      </c>
      <c r="AC167" s="12" t="s">
        <v>113</v>
      </c>
      <c r="AD167" s="12" t="s">
        <v>60</v>
      </c>
      <c r="AE167" s="12" t="s">
        <v>217</v>
      </c>
      <c r="AF167" s="12" t="str">
        <f t="shared" si="9"/>
        <v>string (1-255)</v>
      </c>
    </row>
    <row r="168" spans="1:33" x14ac:dyDescent="0.2">
      <c r="G168" t="s">
        <v>61</v>
      </c>
      <c r="W168" s="4" t="s">
        <v>71</v>
      </c>
      <c r="AB168" s="12" t="s">
        <v>61</v>
      </c>
      <c r="AC168" s="12" t="s">
        <v>100</v>
      </c>
      <c r="AD168" s="12" t="s">
        <v>61</v>
      </c>
      <c r="AE168" s="12" t="s">
        <v>219</v>
      </c>
      <c r="AF168" s="12" t="str">
        <f t="shared" si="9"/>
        <v>integer</v>
      </c>
    </row>
    <row r="169" spans="1:33" x14ac:dyDescent="0.2">
      <c r="G169" t="s">
        <v>62</v>
      </c>
      <c r="W169" s="4" t="s">
        <v>71</v>
      </c>
      <c r="AB169" s="12" t="s">
        <v>62</v>
      </c>
      <c r="AC169" s="12" t="s">
        <v>113</v>
      </c>
      <c r="AD169" s="12" t="s">
        <v>62</v>
      </c>
      <c r="AE169" s="12" t="s">
        <v>218</v>
      </c>
      <c r="AF169" s="12" t="str">
        <f t="shared" si="9"/>
        <v>string (1-255)</v>
      </c>
    </row>
    <row r="170" spans="1:33" x14ac:dyDescent="0.2">
      <c r="G170" t="s">
        <v>377</v>
      </c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5"/>
      <c r="U170" s="6"/>
      <c r="V170" s="6"/>
      <c r="W170" s="6"/>
      <c r="X170" s="6"/>
      <c r="Y170" s="6"/>
      <c r="Z170" s="6"/>
      <c r="AA170" s="6"/>
    </row>
    <row r="171" spans="1:33" x14ac:dyDescent="0.2">
      <c r="H171" t="s">
        <v>18</v>
      </c>
      <c r="W171" s="4" t="s">
        <v>71</v>
      </c>
      <c r="AB171" s="12" t="s">
        <v>18</v>
      </c>
      <c r="AC171" s="12" t="s">
        <v>100</v>
      </c>
      <c r="AD171" s="12" t="s">
        <v>147</v>
      </c>
      <c r="AE171" s="12" t="s">
        <v>231</v>
      </c>
      <c r="AF171" s="12" t="str">
        <f t="shared" si="9"/>
        <v>integer</v>
      </c>
    </row>
    <row r="172" spans="1:33" x14ac:dyDescent="0.2">
      <c r="H172" t="s">
        <v>35</v>
      </c>
      <c r="W172" s="4" t="s">
        <v>71</v>
      </c>
      <c r="AB172" s="12" t="s">
        <v>35</v>
      </c>
      <c r="AC172" s="12" t="s">
        <v>279</v>
      </c>
      <c r="AD172" s="12" t="s">
        <v>35</v>
      </c>
      <c r="AE172" s="12" t="s">
        <v>232</v>
      </c>
      <c r="AF172" s="12" t="str">
        <f t="shared" si="9"/>
        <v>number (5 NK)</v>
      </c>
    </row>
    <row r="173" spans="1:33" x14ac:dyDescent="0.2">
      <c r="H173" t="s">
        <v>95</v>
      </c>
      <c r="W173" s="4" t="s">
        <v>71</v>
      </c>
      <c r="AB173" s="12" t="s">
        <v>95</v>
      </c>
      <c r="AC173" s="12" t="s">
        <v>279</v>
      </c>
      <c r="AD173" s="12" t="s">
        <v>95</v>
      </c>
      <c r="AE173" s="12" t="s">
        <v>233</v>
      </c>
      <c r="AF173" s="12" t="str">
        <f t="shared" si="9"/>
        <v>number (5 NK)</v>
      </c>
    </row>
    <row r="174" spans="1:33" x14ac:dyDescent="0.2">
      <c r="H174" t="s">
        <v>70</v>
      </c>
      <c r="W174" s="4" t="s">
        <v>71</v>
      </c>
      <c r="AB174" s="12" t="s">
        <v>70</v>
      </c>
      <c r="AC174" s="12" t="s">
        <v>279</v>
      </c>
      <c r="AD174" s="12" t="s">
        <v>70</v>
      </c>
      <c r="AE174" s="12" t="s">
        <v>266</v>
      </c>
      <c r="AF174" s="12" t="str">
        <f t="shared" ref="AF174" si="11">IF(AC174="","",AC174)</f>
        <v>number (5 NK)</v>
      </c>
    </row>
    <row r="175" spans="1:33" hidden="1" x14ac:dyDescent="0.2">
      <c r="A175" s="31"/>
      <c r="B175" s="31"/>
      <c r="C175" s="31"/>
      <c r="D175" s="31"/>
      <c r="E175" s="31"/>
      <c r="F175" s="31"/>
      <c r="G175" s="31"/>
      <c r="H175" s="31"/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2"/>
      <c r="U175" s="33"/>
      <c r="V175" s="33"/>
      <c r="W175" s="33"/>
      <c r="X175" s="33"/>
      <c r="Y175" s="33"/>
      <c r="Z175" s="33"/>
      <c r="AA175" s="33"/>
      <c r="AB175" s="31"/>
      <c r="AC175" s="31"/>
      <c r="AD175" s="31"/>
      <c r="AE175" s="34"/>
      <c r="AF175" s="31"/>
    </row>
    <row r="176" spans="1:33" hidden="1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5"/>
      <c r="W176" s="35"/>
      <c r="X176" s="35"/>
      <c r="Y176" s="35"/>
      <c r="Z176" s="35"/>
      <c r="AA176" s="35"/>
      <c r="AB176" s="34"/>
      <c r="AC176" s="34"/>
      <c r="AD176" s="34"/>
      <c r="AE176" s="34"/>
      <c r="AF176" s="34"/>
    </row>
    <row r="177" spans="1:32" hidden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5"/>
      <c r="W177" s="35"/>
      <c r="X177" s="35"/>
      <c r="Y177" s="35"/>
      <c r="Z177" s="35"/>
      <c r="AA177" s="35"/>
      <c r="AB177" s="34"/>
      <c r="AC177" s="34"/>
      <c r="AD177" s="34"/>
      <c r="AE177" s="34"/>
      <c r="AF177" s="34"/>
    </row>
    <row r="178" spans="1:32" hidden="1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5"/>
      <c r="W178" s="35"/>
      <c r="X178" s="35"/>
      <c r="Y178" s="35"/>
      <c r="Z178" s="35"/>
      <c r="AA178" s="35"/>
      <c r="AB178" s="34"/>
      <c r="AC178" s="34"/>
      <c r="AD178" s="34"/>
      <c r="AE178" s="34"/>
      <c r="AF178" s="34"/>
    </row>
    <row r="179" spans="1:32" hidden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1"/>
      <c r="U179" s="35"/>
      <c r="V179" s="35"/>
      <c r="W179" s="35"/>
      <c r="X179" s="35"/>
      <c r="Y179" s="35"/>
      <c r="Z179" s="35"/>
      <c r="AA179" s="35"/>
      <c r="AB179" s="34"/>
      <c r="AC179" s="34"/>
      <c r="AD179" s="34"/>
      <c r="AE179" s="34"/>
      <c r="AF179" s="34"/>
    </row>
    <row r="180" spans="1:32" hidden="1" x14ac:dyDescent="0.2">
      <c r="A180" s="31"/>
      <c r="B180" s="31"/>
      <c r="C180" s="31"/>
      <c r="D180" s="31"/>
      <c r="E180" s="31"/>
      <c r="F180" s="31"/>
      <c r="G180" s="31"/>
      <c r="H180" s="31"/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/>
      <c r="U180" s="33"/>
      <c r="V180" s="33"/>
      <c r="W180" s="33"/>
      <c r="X180" s="33"/>
      <c r="Y180" s="33"/>
      <c r="Z180" s="33"/>
      <c r="AA180" s="33"/>
      <c r="AB180" s="31"/>
      <c r="AC180" s="31"/>
      <c r="AD180" s="31"/>
      <c r="AE180" s="34"/>
      <c r="AF180" s="31"/>
    </row>
    <row r="181" spans="1:32" hidden="1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5"/>
      <c r="W181" s="35"/>
      <c r="X181" s="35"/>
      <c r="Y181" s="35"/>
      <c r="Z181" s="35"/>
      <c r="AA181" s="35"/>
      <c r="AB181" s="34"/>
      <c r="AC181" s="34"/>
      <c r="AD181" s="34"/>
      <c r="AE181" s="34"/>
      <c r="AF181" s="34"/>
    </row>
    <row r="182" spans="1:32" hidden="1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5"/>
      <c r="W182" s="35"/>
      <c r="X182" s="35"/>
      <c r="Y182" s="35"/>
      <c r="Z182" s="35"/>
      <c r="AA182" s="35"/>
      <c r="AB182" s="34"/>
      <c r="AC182" s="34"/>
      <c r="AD182" s="34"/>
      <c r="AE182" s="34"/>
      <c r="AF182" s="34"/>
    </row>
    <row r="183" spans="1:32" hidden="1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5"/>
      <c r="W183" s="35"/>
      <c r="X183" s="35"/>
      <c r="Y183" s="35"/>
      <c r="Z183" s="35"/>
      <c r="AA183" s="35"/>
      <c r="AB183" s="34"/>
      <c r="AC183" s="34"/>
      <c r="AD183" s="34"/>
      <c r="AE183" s="34"/>
      <c r="AF183" s="34"/>
    </row>
    <row r="184" spans="1:32" hidden="1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1"/>
      <c r="U184" s="35"/>
      <c r="V184" s="35"/>
      <c r="W184" s="35"/>
      <c r="X184" s="35"/>
      <c r="Y184" s="35"/>
      <c r="Z184" s="35"/>
      <c r="AA184" s="35"/>
      <c r="AB184" s="34"/>
      <c r="AC184" s="34"/>
      <c r="AD184" s="34"/>
      <c r="AE184" s="34"/>
      <c r="AF184" s="34"/>
    </row>
    <row r="185" spans="1:32" hidden="1" x14ac:dyDescent="0.2"/>
    <row r="186" spans="1:32" hidden="1" x14ac:dyDescent="0.2"/>
    <row r="188" spans="1:32" x14ac:dyDescent="0.2">
      <c r="I188" t="s">
        <v>252</v>
      </c>
      <c r="K188" s="20" t="s">
        <v>253</v>
      </c>
    </row>
    <row r="189" spans="1:32" x14ac:dyDescent="0.2">
      <c r="K189" s="20" t="s">
        <v>381</v>
      </c>
    </row>
    <row r="191" spans="1:32" hidden="1" x14ac:dyDescent="0.2"/>
    <row r="192" spans="1:32" hidden="1" x14ac:dyDescent="0.2"/>
    <row r="193" spans="3:7" hidden="1" x14ac:dyDescent="0.2"/>
    <row r="194" spans="3:7" hidden="1" x14ac:dyDescent="0.2"/>
    <row r="195" spans="3:7" hidden="1" x14ac:dyDescent="0.2"/>
    <row r="196" spans="3:7" hidden="1" x14ac:dyDescent="0.2"/>
    <row r="197" spans="3:7" hidden="1" x14ac:dyDescent="0.2">
      <c r="C197" s="10" t="s">
        <v>85</v>
      </c>
      <c r="D197" s="10"/>
      <c r="E197" s="10"/>
      <c r="F197" s="10"/>
      <c r="G197" s="10"/>
    </row>
    <row r="198" spans="3:7" hidden="1" x14ac:dyDescent="0.2">
      <c r="C198" s="10" t="s">
        <v>86</v>
      </c>
      <c r="D198" s="10"/>
      <c r="E198" s="10"/>
      <c r="F198" s="10"/>
      <c r="G198" s="10"/>
    </row>
    <row r="199" spans="3:7" hidden="1" x14ac:dyDescent="0.2">
      <c r="C199" s="10" t="s">
        <v>87</v>
      </c>
      <c r="D199" s="10"/>
      <c r="E199" s="10"/>
      <c r="F199" s="10"/>
      <c r="G199" s="10"/>
    </row>
    <row r="200" spans="3:7" hidden="1" x14ac:dyDescent="0.2">
      <c r="C200" s="10" t="s">
        <v>88</v>
      </c>
      <c r="D200" s="10"/>
      <c r="E200" s="10"/>
      <c r="F200" s="10"/>
      <c r="G200" s="10"/>
    </row>
    <row r="201" spans="3:7" hidden="1" x14ac:dyDescent="0.2">
      <c r="C201" s="10" t="s">
        <v>89</v>
      </c>
      <c r="D201" s="10"/>
      <c r="E201" s="10"/>
      <c r="F201" s="10"/>
      <c r="G201" s="10"/>
    </row>
    <row r="202" spans="3:7" hidden="1" x14ac:dyDescent="0.2">
      <c r="C202" s="10" t="s">
        <v>90</v>
      </c>
      <c r="D202" s="10"/>
      <c r="E202" s="10"/>
      <c r="F202" s="10"/>
      <c r="G202" s="10"/>
    </row>
  </sheetData>
  <mergeCells count="5">
    <mergeCell ref="A3:G3"/>
    <mergeCell ref="J1:O1"/>
    <mergeCell ref="P1:R1"/>
    <mergeCell ref="S1:AA1"/>
    <mergeCell ref="A2:G2"/>
  </mergeCells>
  <pageMargins left="0.70866141732283472" right="0.70866141732283472" top="0.78740157480314965" bottom="0.78740157480314965" header="0.31496062992125984" footer="0.31496062992125984"/>
  <pageSetup paperSize="8" scale="3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4"/>
  <sheetViews>
    <sheetView workbookViewId="0">
      <selection activeCell="A17" sqref="A17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354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354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353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&lt;URL&gt;cash_per_currency.csv&lt;/URL&gt;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&lt;Name&gt;Z_Waehrungen&lt;/Name&gt;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cash_per_currency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355</v>
      </c>
      <c r="B16" s="27" t="s">
        <v>50</v>
      </c>
      <c r="D16" s="26"/>
      <c r="E16" s="26"/>
      <c r="G16" s="26" t="s">
        <v>71</v>
      </c>
      <c r="H16" s="28">
        <v>3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&lt;VariableColumn&gt;&lt;Name&gt;ZAHLART_WAEH&lt;/Name&gt;&lt;Description&gt;currency_code&lt;/Description&gt;&lt;AlphaNumeric/&gt;&lt;MaxLength&gt;3&lt;/MaxLength&gt;&lt;/VariableColumn&gt;</v>
      </c>
    </row>
    <row r="17" spans="1:16" x14ac:dyDescent="0.15">
      <c r="A17" s="27" t="s">
        <v>359</v>
      </c>
      <c r="B17" s="27" t="s">
        <v>40</v>
      </c>
      <c r="D17" s="26" t="s">
        <v>71</v>
      </c>
      <c r="E17" s="26">
        <v>2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&lt;VariableColumn&gt;&lt;Name&gt;ZAHLART_BETRAG_WAEH&lt;/Name&gt;&lt;Description&gt;amount&lt;/Description&gt;&lt;Numeric&gt;&lt;Accuracy&gt;2&lt;/Accuracy&gt;&lt;/Numeric&gt;&lt;/VariableColumn&gt;</v>
      </c>
    </row>
    <row r="18" spans="1:16" x14ac:dyDescent="0.15">
      <c r="A18" s="27" t="s">
        <v>152</v>
      </c>
      <c r="B18" s="27" t="s">
        <v>326</v>
      </c>
      <c r="D18" s="26" t="s">
        <v>71</v>
      </c>
      <c r="E18" s="26">
        <v>0</v>
      </c>
      <c r="G18" s="26"/>
      <c r="H18" s="28"/>
      <c r="J18" s="26"/>
      <c r="K18" s="28"/>
      <c r="M18" s="23"/>
      <c r="N18" s="23"/>
      <c r="O18" s="23"/>
      <c r="P18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19" spans="1:16" hidden="1" x14ac:dyDescent="0.15">
      <c r="A19" s="27"/>
      <c r="B19" s="27"/>
      <c r="D19" s="26"/>
      <c r="E19" s="26"/>
      <c r="G19" s="26"/>
      <c r="H19" s="28"/>
      <c r="J19" s="26"/>
      <c r="K19" s="28"/>
      <c r="M19" s="23"/>
      <c r="N19" s="23"/>
      <c r="O19" s="23"/>
      <c r="P19" s="23" t="str">
        <f t="shared" si="0"/>
        <v/>
      </c>
    </row>
    <row r="20" spans="1:16" hidden="1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hidden="1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 enableFormatConditionsCalculation="0"/>
  <dimension ref="A1:R154"/>
  <sheetViews>
    <sheetView workbookViewId="0">
      <selection activeCell="B25" sqref="B25"/>
    </sheetView>
  </sheetViews>
  <sheetFormatPr baseColWidth="10" defaultRowHeight="13" x14ac:dyDescent="0.15"/>
  <cols>
    <col min="1" max="1" width="23.6640625" style="21" customWidth="1"/>
    <col min="2" max="2" width="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83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83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239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&lt;URL&gt;transactions.csv&lt;/URL&gt;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&lt;Name&gt;Bonkopf&lt;/Name&gt;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transaction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197</v>
      </c>
      <c r="B17" s="27" t="s">
        <v>1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&lt;VariableColumn&gt;&lt;Name&gt;BON_NR&lt;/Name&gt;&lt;Description&gt;number&lt;/Description&gt;&lt;Numeric&gt;&lt;Accuracy&gt;0&lt;/Accuracy&gt;&lt;/Numeric&gt;&lt;/VariableColumn&gt;</v>
      </c>
    </row>
    <row r="18" spans="1:16" x14ac:dyDescent="0.15">
      <c r="A18" s="27" t="s">
        <v>188</v>
      </c>
      <c r="B18" s="27" t="s">
        <v>39</v>
      </c>
      <c r="D18" s="26"/>
      <c r="E18" s="26"/>
      <c r="G18" s="26" t="s">
        <v>71</v>
      </c>
      <c r="H18" s="28">
        <v>30</v>
      </c>
      <c r="J18" s="26"/>
      <c r="K18" s="28"/>
      <c r="M18" s="23"/>
      <c r="N18" s="23"/>
      <c r="O18" s="23"/>
      <c r="P18" s="23" t="str">
        <f t="shared" si="0"/>
        <v>&lt;VariableColumn&gt;&lt;Name&gt;BON_TYP&lt;/Name&gt;&lt;Description&gt;type&lt;/Description&gt;&lt;AlphaNumeric/&gt;&lt;MaxLength&gt;30&lt;/MaxLength&gt;&lt;/VariableColumn&gt;</v>
      </c>
    </row>
    <row r="19" spans="1:16" x14ac:dyDescent="0.15">
      <c r="A19" s="27" t="s">
        <v>259</v>
      </c>
      <c r="B19" s="27" t="s">
        <v>257</v>
      </c>
      <c r="D19" s="26"/>
      <c r="E19" s="26"/>
      <c r="G19" s="26" t="s">
        <v>71</v>
      </c>
      <c r="H19" s="28">
        <v>255</v>
      </c>
      <c r="J19" s="26"/>
      <c r="K19" s="28"/>
      <c r="M19" s="23"/>
      <c r="N19" s="23"/>
      <c r="O19" s="23"/>
      <c r="P19" s="23" t="str">
        <f t="shared" si="0"/>
        <v>&lt;VariableColumn&gt;&lt;Name&gt;ABSCHLUSSKASSE_ID&lt;/Name&gt;&lt;Description&gt;closing_cash_register_id&lt;/Description&gt;&lt;AlphaNumeric/&gt;&lt;MaxLength&gt;255&lt;/MaxLength&gt;&lt;/VariableColumn&gt;</v>
      </c>
    </row>
    <row r="20" spans="1:16" ht="12.75" customHeight="1" x14ac:dyDescent="0.15">
      <c r="A20" s="27" t="s">
        <v>260</v>
      </c>
      <c r="B20" s="27" t="s">
        <v>258</v>
      </c>
      <c r="D20" s="26"/>
      <c r="E20" s="26"/>
      <c r="G20" s="26" t="s">
        <v>71</v>
      </c>
      <c r="H20" s="28">
        <v>255</v>
      </c>
      <c r="J20" s="26"/>
      <c r="K20" s="28"/>
      <c r="M20" s="23"/>
      <c r="N20" s="23"/>
      <c r="O20" s="23"/>
      <c r="P20" s="23" t="str">
        <f t="shared" si="0"/>
        <v>&lt;VariableColumn&gt;&lt;Name&gt;ABSCHLUSSTERMINAL_ID&lt;/Name&gt;&lt;Description&gt;closing_cash_register_slave_id&lt;/Description&gt;&lt;AlphaNumeric/&gt;&lt;MaxLength&gt;255&lt;/MaxLength&gt;&lt;/VariableColumn&gt;</v>
      </c>
    </row>
    <row r="21" spans="1:16" x14ac:dyDescent="0.15">
      <c r="A21" s="27" t="s">
        <v>195</v>
      </c>
      <c r="B21" s="27" t="s">
        <v>43</v>
      </c>
      <c r="D21" s="26"/>
      <c r="E21" s="26"/>
      <c r="G21" s="26" t="s">
        <v>71</v>
      </c>
      <c r="H21" s="28">
        <v>1</v>
      </c>
      <c r="J21" s="26"/>
      <c r="K21" s="28"/>
      <c r="M21" s="23"/>
      <c r="N21" s="23"/>
      <c r="O21" s="23"/>
      <c r="P21" s="23" t="str">
        <f t="shared" si="0"/>
        <v>&lt;VariableColumn&gt;&lt;Name&gt;TRAINING&lt;/Name&gt;&lt;Description&gt;training&lt;/Description&gt;&lt;AlphaNumeric/&gt;&lt;MaxLength&gt;1&lt;/MaxLength&gt;&lt;/VariableColumn&gt;</v>
      </c>
    </row>
    <row r="22" spans="1:16" x14ac:dyDescent="0.15">
      <c r="A22" s="27" t="s">
        <v>261</v>
      </c>
      <c r="B22" s="27" t="s">
        <v>28</v>
      </c>
      <c r="D22" s="26"/>
      <c r="E22" s="26"/>
      <c r="G22" s="26" t="s">
        <v>71</v>
      </c>
      <c r="H22" s="28">
        <v>255</v>
      </c>
      <c r="J22" s="26"/>
      <c r="K22" s="28"/>
      <c r="M22" s="23"/>
      <c r="N22" s="23"/>
      <c r="O22" s="23"/>
      <c r="P22" s="23" t="str">
        <f t="shared" si="0"/>
        <v>&lt;VariableColumn&gt;&lt;Name&gt;BESCHREIBUNG&lt;/Name&gt;&lt;Description&gt;description&lt;/Description&gt;&lt;AlphaNumeric/&gt;&lt;MaxLength&gt;255&lt;/MaxLength&gt;&lt;/VariableColumn&gt;</v>
      </c>
    </row>
    <row r="23" spans="1:16" ht="12.75" customHeight="1" x14ac:dyDescent="0.15">
      <c r="A23" s="27" t="s">
        <v>194</v>
      </c>
      <c r="B23" s="27" t="s">
        <v>42</v>
      </c>
      <c r="D23" s="26"/>
      <c r="E23" s="26"/>
      <c r="G23" s="26" t="s">
        <v>71</v>
      </c>
      <c r="H23" s="28">
        <v>1</v>
      </c>
      <c r="J23" s="26"/>
      <c r="K23" s="28"/>
      <c r="M23" s="23"/>
      <c r="N23" s="23"/>
      <c r="O23" s="23"/>
      <c r="P23" s="23" t="str">
        <f t="shared" si="0"/>
        <v>&lt;VariableColumn&gt;&lt;Name&gt;BON_STORNO&lt;/Name&gt;&lt;Description&gt;storno&lt;/Description&gt;&lt;AlphaNumeric/&gt;&lt;MaxLength&gt;1&lt;/MaxLength&gt;&lt;/VariableColumn&gt;</v>
      </c>
    </row>
    <row r="24" spans="1:16" x14ac:dyDescent="0.15">
      <c r="A24" s="27" t="s">
        <v>196</v>
      </c>
      <c r="B24" s="27" t="s">
        <v>44</v>
      </c>
      <c r="D24" s="26" t="s">
        <v>71</v>
      </c>
      <c r="E24" s="26">
        <v>0</v>
      </c>
      <c r="G24" s="26"/>
      <c r="H24" s="28"/>
      <c r="J24" s="26"/>
      <c r="K24" s="28"/>
      <c r="M24" s="23"/>
      <c r="N24" s="23"/>
      <c r="O24" s="23"/>
      <c r="P24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25" spans="1:16" x14ac:dyDescent="0.15">
      <c r="A25" s="27" t="s">
        <v>373</v>
      </c>
      <c r="B25" s="27" t="s">
        <v>371</v>
      </c>
      <c r="D25" s="26"/>
      <c r="E25" s="26"/>
      <c r="G25" s="26" t="s">
        <v>71</v>
      </c>
      <c r="H25" s="28">
        <v>25</v>
      </c>
      <c r="J25" s="26"/>
      <c r="K25" s="28"/>
      <c r="L25" s="21" t="s">
        <v>321</v>
      </c>
      <c r="M25" s="23"/>
      <c r="N25" s="23"/>
      <c r="O25" s="23"/>
      <c r="P25" s="23" t="str">
        <f t="shared" si="0"/>
        <v>&lt;VariableColumn&gt;&lt;Name&gt;BON_START&lt;/Name&gt;&lt;Description&gt;timestamp_start&lt;/Description&gt;&lt;AlphaNumeric/&gt;&lt;MaxLength&gt;25&lt;/MaxLength&gt;&lt;/VariableColumn&gt;</v>
      </c>
    </row>
    <row r="26" spans="1:16" x14ac:dyDescent="0.15">
      <c r="A26" s="27" t="s">
        <v>374</v>
      </c>
      <c r="B26" s="27" t="s">
        <v>372</v>
      </c>
      <c r="D26" s="26"/>
      <c r="E26" s="26"/>
      <c r="G26" s="26" t="s">
        <v>71</v>
      </c>
      <c r="H26" s="28">
        <v>25</v>
      </c>
      <c r="J26" s="26"/>
      <c r="K26" s="28"/>
      <c r="M26" s="23"/>
      <c r="N26" s="23"/>
      <c r="O26" s="23"/>
      <c r="P26" s="23" t="str">
        <f t="shared" si="0"/>
        <v>&lt;VariableColumn&gt;&lt;Name&gt;BON_ENDE&lt;/Name&gt;&lt;Description&gt;timestamp_end&lt;/Description&gt;&lt;AlphaNumeric/&gt;&lt;MaxLength&gt;25&lt;/MaxLength&gt;&lt;/VariableColumn&gt;</v>
      </c>
    </row>
    <row r="27" spans="1:16" x14ac:dyDescent="0.15">
      <c r="A27" s="27" t="s">
        <v>198</v>
      </c>
      <c r="B27" s="27" t="s">
        <v>128</v>
      </c>
      <c r="D27" s="26"/>
      <c r="E27" s="26"/>
      <c r="G27" s="26" t="s">
        <v>71</v>
      </c>
      <c r="H27" s="28">
        <v>255</v>
      </c>
      <c r="J27" s="26"/>
      <c r="K27" s="28"/>
      <c r="M27" s="23"/>
      <c r="N27" s="23"/>
      <c r="O27" s="23"/>
      <c r="P27" s="23" t="str">
        <f t="shared" si="0"/>
        <v>&lt;VariableColumn&gt;&lt;Name&gt;BEDIENER_ID&lt;/Name&gt;&lt;Description&gt;user_id&lt;/Description&gt;&lt;AlphaNumeric/&gt;&lt;MaxLength&gt;255&lt;/MaxLength&gt;&lt;/VariableColumn&gt;</v>
      </c>
    </row>
    <row r="28" spans="1:16" x14ac:dyDescent="0.15">
      <c r="A28" s="27" t="s">
        <v>199</v>
      </c>
      <c r="B28" s="27" t="s">
        <v>129</v>
      </c>
      <c r="D28" s="26"/>
      <c r="E28" s="26"/>
      <c r="G28" s="26" t="s">
        <v>71</v>
      </c>
      <c r="H28" s="28">
        <v>255</v>
      </c>
      <c r="J28" s="26"/>
      <c r="K28" s="28"/>
      <c r="M28" s="23"/>
      <c r="N28" s="23"/>
      <c r="O28" s="23"/>
      <c r="P28" s="23" t="str">
        <f t="shared" si="0"/>
        <v>&lt;VariableColumn&gt;&lt;Name&gt;BEDIENER_NAME&lt;/Name&gt;&lt;Description&gt;user_name&lt;/Description&gt;&lt;AlphaNumeric/&gt;&lt;MaxLength&gt;255&lt;/MaxLength&gt;&lt;/VariableColumn&gt;</v>
      </c>
    </row>
    <row r="29" spans="1:16" x14ac:dyDescent="0.15">
      <c r="A29" s="27" t="s">
        <v>208</v>
      </c>
      <c r="B29" s="27" t="s">
        <v>49</v>
      </c>
      <c r="D29" s="26" t="s">
        <v>71</v>
      </c>
      <c r="E29" s="26">
        <v>2</v>
      </c>
      <c r="G29" s="26"/>
      <c r="H29" s="28"/>
      <c r="J29" s="26"/>
      <c r="K29" s="28"/>
      <c r="M29" s="23"/>
      <c r="N29" s="23"/>
      <c r="O29" s="23"/>
      <c r="P29" s="23" t="str">
        <f t="shared" si="0"/>
        <v>&lt;VariableColumn&gt;&lt;Name&gt;UMS_BRUTTO&lt;/Name&gt;&lt;Description&gt;full_amount_incl_vat&lt;/Description&gt;&lt;Numeric&gt;&lt;Accuracy&gt;2&lt;/Accuracy&gt;&lt;/Numeric&gt;&lt;/VariableColumn&gt;</v>
      </c>
    </row>
    <row r="30" spans="1:16" x14ac:dyDescent="0.15">
      <c r="A30" s="27" t="s">
        <v>200</v>
      </c>
      <c r="B30" s="27" t="s">
        <v>130</v>
      </c>
      <c r="D30" s="26"/>
      <c r="E30" s="26"/>
      <c r="G30" s="26" t="s">
        <v>71</v>
      </c>
      <c r="H30" s="28">
        <v>255</v>
      </c>
      <c r="J30" s="26"/>
      <c r="K30" s="28"/>
      <c r="M30" s="23"/>
      <c r="N30" s="23"/>
      <c r="O30" s="23"/>
      <c r="P30" s="23" t="str">
        <f t="shared" si="0"/>
        <v>&lt;VariableColumn&gt;&lt;Name&gt;KUNDE_NAME&lt;/Name&gt;&lt;Description&gt;buyer_name&lt;/Description&gt;&lt;AlphaNumeric/&gt;&lt;MaxLength&gt;255&lt;/MaxLength&gt;&lt;/VariableColumn&gt;</v>
      </c>
    </row>
    <row r="31" spans="1:16" x14ac:dyDescent="0.15">
      <c r="A31" s="27" t="s">
        <v>201</v>
      </c>
      <c r="B31" s="27" t="s">
        <v>131</v>
      </c>
      <c r="D31" s="26"/>
      <c r="E31" s="26"/>
      <c r="G31" s="26" t="s">
        <v>71</v>
      </c>
      <c r="H31" s="28">
        <v>255</v>
      </c>
      <c r="J31" s="26"/>
      <c r="K31" s="28"/>
      <c r="M31" s="23"/>
      <c r="N31" s="23"/>
      <c r="O31" s="23"/>
      <c r="P31" s="23" t="str">
        <f t="shared" si="0"/>
        <v>&lt;VariableColumn&gt;&lt;Name&gt;KUNDE_ID&lt;/Name&gt;&lt;Description&gt;buyer_id&lt;/Description&gt;&lt;AlphaNumeric/&gt;&lt;MaxLength&gt;255&lt;/MaxLength&gt;&lt;/VariableColumn&gt;</v>
      </c>
    </row>
    <row r="32" spans="1:16" x14ac:dyDescent="0.15">
      <c r="A32" s="27" t="s">
        <v>202</v>
      </c>
      <c r="B32" s="27" t="s">
        <v>132</v>
      </c>
      <c r="D32" s="26"/>
      <c r="E32" s="26"/>
      <c r="G32" s="26" t="s">
        <v>71</v>
      </c>
      <c r="H32" s="28">
        <v>41</v>
      </c>
      <c r="J32" s="26"/>
      <c r="K32" s="28"/>
      <c r="M32" s="23"/>
      <c r="N32" s="23"/>
      <c r="O32" s="23"/>
      <c r="P32" s="23" t="str">
        <f t="shared" si="0"/>
        <v>&lt;VariableColumn&gt;&lt;Name&gt;KUNDE_STRASSE&lt;/Name&gt;&lt;Description&gt;buyer_street&lt;/Description&gt;&lt;AlphaNumeric/&gt;&lt;MaxLength&gt;41&lt;/MaxLength&gt;&lt;/VariableColumn&gt;</v>
      </c>
    </row>
    <row r="33" spans="1:16" x14ac:dyDescent="0.15">
      <c r="A33" s="27" t="s">
        <v>203</v>
      </c>
      <c r="B33" s="27" t="s">
        <v>133</v>
      </c>
      <c r="D33" s="26"/>
      <c r="E33" s="26"/>
      <c r="G33" s="26" t="s">
        <v>71</v>
      </c>
      <c r="H33" s="28">
        <v>10</v>
      </c>
      <c r="J33" s="26"/>
      <c r="K33" s="28"/>
      <c r="M33" s="23"/>
      <c r="N33" s="23"/>
      <c r="O33" s="23"/>
      <c r="P33" s="23" t="str">
        <f t="shared" si="0"/>
        <v>&lt;VariableColumn&gt;&lt;Name&gt;KUNDE_PLZ&lt;/Name&gt;&lt;Description&gt;buyer_postal_code&lt;/Description&gt;&lt;AlphaNumeric/&gt;&lt;MaxLength&gt;10&lt;/MaxLength&gt;&lt;/VariableColumn&gt;</v>
      </c>
    </row>
    <row r="34" spans="1:16" x14ac:dyDescent="0.15">
      <c r="A34" s="27" t="s">
        <v>204</v>
      </c>
      <c r="B34" s="27" t="s">
        <v>134</v>
      </c>
      <c r="D34" s="26"/>
      <c r="E34" s="26"/>
      <c r="G34" s="26" t="s">
        <v>71</v>
      </c>
      <c r="H34" s="28">
        <v>62</v>
      </c>
      <c r="J34" s="26"/>
      <c r="K34" s="28"/>
      <c r="M34" s="23"/>
      <c r="N34" s="23"/>
      <c r="O34" s="23"/>
      <c r="P34" s="23" t="str">
        <f t="shared" si="0"/>
        <v>&lt;VariableColumn&gt;&lt;Name&gt;KUNDE_ORT&lt;/Name&gt;&lt;Description&gt;buyer_city&lt;/Description&gt;&lt;AlphaNumeric/&gt;&lt;MaxLength&gt;62&lt;/MaxLength&gt;&lt;/VariableColumn&gt;</v>
      </c>
    </row>
    <row r="35" spans="1:16" x14ac:dyDescent="0.15">
      <c r="A35" s="27" t="s">
        <v>205</v>
      </c>
      <c r="B35" s="27" t="s">
        <v>135</v>
      </c>
      <c r="D35" s="26"/>
      <c r="E35" s="26"/>
      <c r="G35" s="26" t="s">
        <v>71</v>
      </c>
      <c r="H35" s="28">
        <v>3</v>
      </c>
      <c r="J35" s="26"/>
      <c r="K35" s="28"/>
      <c r="M35" s="23"/>
      <c r="N35" s="23"/>
      <c r="O35" s="23"/>
      <c r="P35" s="23" t="str">
        <f t="shared" si="0"/>
        <v>&lt;VariableColumn&gt;&lt;Name&gt;KUNDE_LAND&lt;/Name&gt;&lt;Description&gt;buyer_country_code&lt;/Description&gt;&lt;AlphaNumeric/&gt;&lt;MaxLength&gt;3&lt;/MaxLength&gt;&lt;/VariableColumn&gt;</v>
      </c>
    </row>
    <row r="36" spans="1:16" x14ac:dyDescent="0.15">
      <c r="A36" s="27" t="s">
        <v>206</v>
      </c>
      <c r="B36" s="27" t="s">
        <v>331</v>
      </c>
      <c r="D36" s="26"/>
      <c r="E36" s="26"/>
      <c r="G36" s="26" t="s">
        <v>71</v>
      </c>
      <c r="H36" s="28">
        <v>15</v>
      </c>
      <c r="J36" s="26"/>
      <c r="K36" s="28"/>
      <c r="M36" s="23"/>
      <c r="N36" s="23"/>
      <c r="O36" s="23"/>
      <c r="P36" s="23" t="str">
        <f t="shared" si="0"/>
        <v>&lt;VariableColumn&gt;&lt;Name&gt;KUNDE_USTID&lt;/Name&gt;&lt;Description&gt;buyer_vat_id&lt;/Description&gt;&lt;AlphaNumeric/&gt;&lt;MaxLength&gt;15&lt;/MaxLength&gt;&lt;/VariableColumn&gt;</v>
      </c>
    </row>
    <row r="37" spans="1:16" x14ac:dyDescent="0.15">
      <c r="A37" s="27" t="s">
        <v>209</v>
      </c>
      <c r="B37" s="27" t="s">
        <v>51</v>
      </c>
      <c r="D37" s="26"/>
      <c r="E37" s="26"/>
      <c r="G37" s="26" t="s">
        <v>71</v>
      </c>
      <c r="H37" s="28">
        <v>255</v>
      </c>
      <c r="J37" s="26"/>
      <c r="K37" s="28"/>
      <c r="M37" s="23"/>
      <c r="N37" s="23"/>
      <c r="O37" s="23"/>
      <c r="P37" s="23" t="str">
        <f t="shared" si="0"/>
        <v>&lt;VariableColumn&gt;&lt;Name&gt;NOTIZ&lt;/Name&gt;&lt;Description&gt;notes&lt;/Description&gt;&lt;AlphaNumeric/&gt;&lt;MaxLength&gt;255&lt;/MaxLength&gt;&lt;/VariableColumn&gt;</v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 enableFormatConditionsCalculation="0"/>
  <dimension ref="A1:R154"/>
  <sheetViews>
    <sheetView workbookViewId="0">
      <selection activeCell="E154" sqref="E154"/>
    </sheetView>
  </sheetViews>
  <sheetFormatPr baseColWidth="10" defaultRowHeight="13" x14ac:dyDescent="0.15"/>
  <cols>
    <col min="1" max="1" width="23.6640625" style="21" customWidth="1"/>
    <col min="2" max="2" width="25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5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5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5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5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5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5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5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5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5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5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5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5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5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5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5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5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5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5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5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5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5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5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5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5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5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5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5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5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5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5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5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5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5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5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5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5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5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5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5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5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5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5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5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5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5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5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5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5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5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5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5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5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5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5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5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5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5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5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5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5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5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5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5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93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93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366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&lt;URL&gt;datapayment.csv&lt;/URL&gt;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&lt;Name&gt;Bonkopf_Zahlarten&lt;/Name&gt;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datapayment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191</v>
      </c>
      <c r="B18" s="27" t="s">
        <v>8</v>
      </c>
      <c r="D18" s="26"/>
      <c r="E18" s="26"/>
      <c r="G18" s="26" t="s">
        <v>71</v>
      </c>
      <c r="H18" s="28">
        <v>60</v>
      </c>
      <c r="J18" s="26"/>
      <c r="K18" s="28"/>
      <c r="M18" s="23"/>
      <c r="N18" s="23"/>
      <c r="O18" s="23"/>
      <c r="P18" s="23" t="str">
        <f t="shared" si="0"/>
        <v>&lt;VariableColumn&gt;&lt;Name&gt;ZAHLART_NAME&lt;/Name&gt;&lt;Description&gt;name&lt;/Description&gt;&lt;AlphaNumeric/&gt;&lt;MaxLength&gt;60&lt;/MaxLength&gt;&lt;/VariableColumn&gt;</v>
      </c>
    </row>
    <row r="19" spans="1:16" x14ac:dyDescent="0.15">
      <c r="A19" s="27" t="s">
        <v>192</v>
      </c>
      <c r="B19" s="27" t="s">
        <v>39</v>
      </c>
      <c r="D19" s="26"/>
      <c r="E19" s="26"/>
      <c r="G19" s="26" t="s">
        <v>71</v>
      </c>
      <c r="H19" s="28">
        <v>255</v>
      </c>
      <c r="J19" s="26"/>
      <c r="K19" s="28"/>
      <c r="M19" s="23"/>
      <c r="N19" s="23"/>
      <c r="O19" s="23"/>
      <c r="P19" s="23" t="str">
        <f t="shared" si="0"/>
        <v>&lt;VariableColumn&gt;&lt;Name&gt;ZAHLART_TYP&lt;/Name&gt;&lt;Description&gt;type&lt;/Description&gt;&lt;AlphaNumeric/&gt;&lt;MaxLength&gt;255&lt;/MaxLength&gt;&lt;/VariableColumn&gt;</v>
      </c>
    </row>
    <row r="20" spans="1:16" x14ac:dyDescent="0.15">
      <c r="A20" s="27" t="s">
        <v>221</v>
      </c>
      <c r="B20" s="27" t="s">
        <v>50</v>
      </c>
      <c r="D20" s="26"/>
      <c r="E20" s="26"/>
      <c r="G20" s="26" t="s">
        <v>71</v>
      </c>
      <c r="H20" s="28">
        <v>3</v>
      </c>
      <c r="J20" s="26"/>
      <c r="K20" s="28"/>
      <c r="M20" s="23"/>
      <c r="N20" s="23"/>
      <c r="O20" s="23"/>
      <c r="P20" s="23" t="str">
        <f t="shared" si="0"/>
        <v>&lt;VariableColumn&gt;&lt;Name&gt;ZAHLWAEH_CODE&lt;/Name&gt;&lt;Description&gt;currency_code&lt;/Description&gt;&lt;AlphaNumeric/&gt;&lt;MaxLength&gt;3&lt;/MaxLength&gt;&lt;/VariableColumn&gt;</v>
      </c>
    </row>
    <row r="21" spans="1:16" x14ac:dyDescent="0.15">
      <c r="A21" s="27" t="s">
        <v>222</v>
      </c>
      <c r="B21" s="27" t="s">
        <v>375</v>
      </c>
      <c r="D21" s="26" t="s">
        <v>71</v>
      </c>
      <c r="E21" s="26">
        <v>2</v>
      </c>
      <c r="G21" s="26"/>
      <c r="H21" s="28"/>
      <c r="J21" s="26"/>
      <c r="K21" s="28"/>
      <c r="M21" s="23"/>
      <c r="N21" s="23"/>
      <c r="O21" s="23"/>
      <c r="P21" s="23" t="str">
        <f t="shared" si="0"/>
        <v>&lt;VariableColumn&gt;&lt;Name&gt;ZAHLWAEH_BETRAG&lt;/Name&gt;&lt;Description&gt;foreign_amount&lt;/Description&gt;&lt;Numeric&gt;&lt;Accuracy&gt;2&lt;/Accuracy&gt;&lt;/Numeric&gt;&lt;/VariableColumn&gt;</v>
      </c>
    </row>
    <row r="22" spans="1:16" x14ac:dyDescent="0.15">
      <c r="A22" s="27" t="s">
        <v>223</v>
      </c>
      <c r="B22" s="27" t="s">
        <v>40</v>
      </c>
      <c r="D22" s="26" t="s">
        <v>71</v>
      </c>
      <c r="E22" s="26">
        <v>2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&lt;VariableColumn&gt;&lt;Name&gt;BASISWAEH_BETRAG&lt;/Name&gt;&lt;Description&gt;amount&lt;/Description&gt;&lt;Numeric&gt;&lt;Accuracy&gt;2&lt;/Accuracy&gt;&lt;/Numeric&gt;&lt;/VariableColumn&gt;</v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84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84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240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&lt;URL&gt;lines.csv&lt;/URL&gt;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&lt;Name&gt;Bonpos&lt;/Name&gt;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line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211</v>
      </c>
      <c r="B18" s="27" t="s">
        <v>53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&lt;VariableColumn&gt;&lt;Name&gt;POS_ZEILE&lt;/Name&gt;&lt;Description&gt;line_number&lt;/Description&gt;&lt;AlphaNumeric/&gt;&lt;MaxLength&gt;255&lt;/MaxLength&gt;&lt;/VariableColumn&gt;</v>
      </c>
    </row>
    <row r="19" spans="1:16" x14ac:dyDescent="0.15">
      <c r="A19" s="27" t="s">
        <v>237</v>
      </c>
      <c r="B19" s="27" t="s">
        <v>55</v>
      </c>
      <c r="D19" s="26"/>
      <c r="E19" s="26"/>
      <c r="G19" s="26" t="s">
        <v>71</v>
      </c>
      <c r="H19" s="28">
        <v>255</v>
      </c>
      <c r="J19" s="26"/>
      <c r="K19" s="28"/>
      <c r="M19" s="23"/>
      <c r="N19" s="23"/>
      <c r="O19" s="23"/>
      <c r="P19" s="23" t="str">
        <f t="shared" si="0"/>
        <v>&lt;VariableColumn&gt;&lt;Name&gt;EXT_NUMMER&lt;/Name&gt;&lt;Description&gt;external_invoice_number&lt;/Description&gt;&lt;AlphaNumeric/&gt;&lt;MaxLength&gt;255&lt;/MaxLength&gt;&lt;/VariableColumn&gt;</v>
      </c>
    </row>
    <row r="20" spans="1:16" x14ac:dyDescent="0.15">
      <c r="A20" s="27" t="s">
        <v>238</v>
      </c>
      <c r="B20" s="27" t="s">
        <v>102</v>
      </c>
      <c r="D20" s="26"/>
      <c r="E20" s="26"/>
      <c r="G20" s="26" t="s">
        <v>71</v>
      </c>
      <c r="H20" s="28">
        <v>255</v>
      </c>
      <c r="J20" s="26"/>
      <c r="K20" s="28"/>
      <c r="M20" s="23"/>
      <c r="N20" s="23"/>
      <c r="O20" s="23"/>
      <c r="P20" s="23" t="str">
        <f t="shared" si="0"/>
        <v>&lt;VariableColumn&gt;&lt;Name&gt;TEXT&lt;/Name&gt;&lt;Description&gt;text&lt;/Description&gt;&lt;AlphaNumeric/&gt;&lt;MaxLength&gt;255&lt;/MaxLength&gt;&lt;/VariableColumn&gt;</v>
      </c>
    </row>
    <row r="21" spans="1:16" x14ac:dyDescent="0.15">
      <c r="A21" s="27" t="s">
        <v>212</v>
      </c>
      <c r="B21" s="27" t="s">
        <v>332</v>
      </c>
      <c r="D21" s="26"/>
      <c r="E21" s="26"/>
      <c r="G21" s="26" t="s">
        <v>71</v>
      </c>
      <c r="H21" s="28">
        <v>255</v>
      </c>
      <c r="J21" s="26"/>
      <c r="K21" s="28"/>
      <c r="M21" s="23"/>
      <c r="N21" s="23"/>
      <c r="O21" s="23"/>
      <c r="P21" s="23" t="str">
        <f t="shared" si="0"/>
        <v>&lt;VariableColumn&gt;&lt;Name&gt;POS_KASSE_ID&lt;/Name&gt;&lt;Description&gt;source_cash_register_id&lt;/Description&gt;&lt;AlphaNumeric/&gt;&lt;MaxLength&gt;255&lt;/MaxLength&gt;&lt;/VariableColumn&gt;</v>
      </c>
    </row>
    <row r="22" spans="1:16" ht="12.75" customHeight="1" x14ac:dyDescent="0.15">
      <c r="A22" s="27" t="s">
        <v>213</v>
      </c>
      <c r="B22" s="27" t="s">
        <v>333</v>
      </c>
      <c r="D22" s="26"/>
      <c r="E22" s="26"/>
      <c r="G22" s="26" t="s">
        <v>71</v>
      </c>
      <c r="H22" s="28">
        <v>255</v>
      </c>
      <c r="J22" s="26"/>
      <c r="K22" s="28"/>
      <c r="M22" s="23"/>
      <c r="N22" s="23"/>
      <c r="O22" s="23"/>
      <c r="P22" s="23" t="str">
        <f t="shared" si="0"/>
        <v>&lt;VariableColumn&gt;&lt;Name&gt;POS_TERMINAL_ID&lt;/Name&gt;&lt;Description&gt;source_cash_register_slave_id&lt;/Description&gt;&lt;AlphaNumeric/&gt;&lt;MaxLength&gt;255&lt;/MaxLength&gt;&lt;/VariableColumn&gt;</v>
      </c>
    </row>
    <row r="23" spans="1:16" ht="12.75" customHeight="1" x14ac:dyDescent="0.15">
      <c r="A23" s="27" t="s">
        <v>234</v>
      </c>
      <c r="B23" s="27" t="s">
        <v>32</v>
      </c>
      <c r="D23" s="26"/>
      <c r="E23" s="26"/>
      <c r="G23" s="26" t="s">
        <v>71</v>
      </c>
      <c r="H23" s="28">
        <v>15</v>
      </c>
      <c r="J23" s="26"/>
      <c r="K23" s="28"/>
      <c r="M23" s="23"/>
      <c r="N23" s="23"/>
      <c r="O23" s="23"/>
      <c r="P23" s="23" t="str">
        <f t="shared" si="0"/>
        <v>&lt;VariableColumn&gt;&lt;Name&gt;GV_TYP&lt;/Name&gt;&lt;Description&gt;bc_type&lt;/Description&gt;&lt;AlphaNumeric/&gt;&lt;MaxLength&gt;15&lt;/MaxLength&gt;&lt;/VariableColumn&gt;</v>
      </c>
    </row>
    <row r="24" spans="1:16" x14ac:dyDescent="0.15">
      <c r="A24" s="27" t="s">
        <v>235</v>
      </c>
      <c r="B24" s="27" t="s">
        <v>54</v>
      </c>
      <c r="D24" s="26"/>
      <c r="E24" s="26"/>
      <c r="G24" s="26" t="s">
        <v>71</v>
      </c>
      <c r="H24" s="28">
        <v>1</v>
      </c>
      <c r="J24" s="26"/>
      <c r="K24" s="28"/>
      <c r="M24" s="23"/>
      <c r="N24" s="23"/>
      <c r="O24" s="23"/>
      <c r="P24" s="23" t="str">
        <f t="shared" si="0"/>
        <v>&lt;VariableColumn&gt;&lt;Name&gt;INHAUS&lt;/Name&gt;&lt;Description&gt;in_house&lt;/Description&gt;&lt;AlphaNumeric/&gt;&lt;MaxLength&gt;1&lt;/MaxLength&gt;&lt;/VariableColumn&gt;</v>
      </c>
    </row>
    <row r="25" spans="1:16" x14ac:dyDescent="0.15">
      <c r="A25" s="27" t="s">
        <v>236</v>
      </c>
      <c r="B25" s="27" t="s">
        <v>42</v>
      </c>
      <c r="D25" s="26"/>
      <c r="E25" s="26"/>
      <c r="G25" s="26" t="s">
        <v>71</v>
      </c>
      <c r="H25" s="28">
        <v>1</v>
      </c>
      <c r="J25" s="26"/>
      <c r="K25" s="28"/>
      <c r="L25" s="21" t="s">
        <v>321</v>
      </c>
      <c r="M25" s="23"/>
      <c r="N25" s="23"/>
      <c r="O25" s="23"/>
      <c r="P25" s="23" t="str">
        <f t="shared" si="0"/>
        <v>&lt;VariableColumn&gt;&lt;Name&gt;P_STORNO&lt;/Name&gt;&lt;Description&gt;storno&lt;/Description&gt;&lt;AlphaNumeric/&gt;&lt;MaxLength&gt;1&lt;/MaxLength&gt;&lt;/VariableColumn&gt;</v>
      </c>
    </row>
    <row r="26" spans="1:16" x14ac:dyDescent="0.15">
      <c r="A26" s="27" t="s">
        <v>178</v>
      </c>
      <c r="B26" s="27" t="s">
        <v>33</v>
      </c>
      <c r="D26" s="26" t="s">
        <v>71</v>
      </c>
      <c r="E26" s="26">
        <v>0</v>
      </c>
      <c r="G26" s="26"/>
      <c r="H26" s="28"/>
      <c r="J26" s="26"/>
      <c r="K26" s="28"/>
      <c r="M26" s="23"/>
      <c r="N26" s="23"/>
      <c r="O26" s="23"/>
      <c r="P26" s="23" t="str">
        <f t="shared" si="0"/>
        <v>&lt;VariableColumn&gt;&lt;Name&gt;AGENTUR_ID&lt;/Name&gt;&lt;Description&gt;purchaser_agency_id&lt;/Description&gt;&lt;Numeric&gt;&lt;Accuracy&gt;0&lt;/Accuracy&gt;&lt;/Numeric&gt;&lt;/VariableColumn&gt;</v>
      </c>
    </row>
    <row r="27" spans="1:16" x14ac:dyDescent="0.15">
      <c r="A27" s="27" t="s">
        <v>220</v>
      </c>
      <c r="B27" s="27" t="s">
        <v>139</v>
      </c>
      <c r="D27" s="26"/>
      <c r="E27" s="26"/>
      <c r="G27" s="26" t="s">
        <v>71</v>
      </c>
      <c r="H27" s="28">
        <v>255</v>
      </c>
      <c r="J27" s="26"/>
      <c r="K27" s="28"/>
      <c r="M27" s="23"/>
      <c r="N27" s="23"/>
      <c r="O27" s="23"/>
      <c r="P27" s="23" t="str">
        <f t="shared" si="0"/>
        <v>&lt;VariableColumn&gt;&lt;Name&gt;ART_NR&lt;/Name&gt;&lt;Description&gt;item_number&lt;/Description&gt;&lt;AlphaNumeric/&gt;&lt;MaxLength&gt;255&lt;/MaxLength&gt;&lt;/VariableColumn&gt;</v>
      </c>
    </row>
    <row r="28" spans="1:16" x14ac:dyDescent="0.15">
      <c r="A28" s="27" t="s">
        <v>214</v>
      </c>
      <c r="B28" s="27" t="s">
        <v>140</v>
      </c>
      <c r="D28" s="26"/>
      <c r="E28" s="26"/>
      <c r="G28" s="26" t="s">
        <v>71</v>
      </c>
      <c r="H28" s="28">
        <v>255</v>
      </c>
      <c r="J28" s="26"/>
      <c r="K28" s="28"/>
      <c r="M28" s="23"/>
      <c r="N28" s="23"/>
      <c r="O28" s="23"/>
      <c r="P28" s="23" t="str">
        <f t="shared" si="0"/>
        <v>&lt;VariableColumn&gt;&lt;Name&gt;GTIN&lt;/Name&gt;&lt;Description&gt;item_gtin&lt;/Description&gt;&lt;AlphaNumeric/&gt;&lt;MaxLength&gt;255&lt;/MaxLength&gt;&lt;/VariableColumn&gt;</v>
      </c>
    </row>
    <row r="29" spans="1:16" x14ac:dyDescent="0.15">
      <c r="A29" s="27" t="s">
        <v>215</v>
      </c>
      <c r="B29" s="27" t="s">
        <v>141</v>
      </c>
      <c r="D29" s="26" t="s">
        <v>71</v>
      </c>
      <c r="E29" s="26">
        <v>3</v>
      </c>
      <c r="G29" s="26"/>
      <c r="H29" s="28"/>
      <c r="J29" s="26"/>
      <c r="K29" s="28"/>
      <c r="M29" s="23"/>
      <c r="N29" s="23"/>
      <c r="O29" s="23"/>
      <c r="P29" s="23" t="str">
        <f t="shared" si="0"/>
        <v>&lt;VariableColumn&gt;&lt;Name&gt;MENGE&lt;/Name&gt;&lt;Description&gt;item_quantity&lt;/Description&gt;&lt;Numeric&gt;&lt;Accuracy&gt;3&lt;/Accuracy&gt;&lt;/Numeric&gt;&lt;/VariableColumn&gt;</v>
      </c>
    </row>
    <row r="30" spans="1:16" x14ac:dyDescent="0.15">
      <c r="A30" s="27" t="s">
        <v>219</v>
      </c>
      <c r="B30" s="27" t="s">
        <v>144</v>
      </c>
      <c r="D30" s="26" t="s">
        <v>71</v>
      </c>
      <c r="E30" s="26">
        <v>0</v>
      </c>
      <c r="G30" s="26"/>
      <c r="H30" s="28"/>
      <c r="J30" s="26"/>
      <c r="K30" s="28"/>
      <c r="M30" s="23"/>
      <c r="N30" s="23"/>
      <c r="O30" s="23"/>
      <c r="P30" s="23" t="str">
        <f t="shared" si="0"/>
        <v>&lt;VariableColumn&gt;&lt;Name&gt;WARENGR_ID&lt;/Name&gt;&lt;Description&gt;item_group_id&lt;/Description&gt;&lt;Numeric&gt;&lt;Accuracy&gt;0&lt;/Accuracy&gt;&lt;/Numeric&gt;&lt;/VariableColumn&gt;</v>
      </c>
    </row>
    <row r="31" spans="1:16" x14ac:dyDescent="0.15">
      <c r="A31" s="27" t="s">
        <v>218</v>
      </c>
      <c r="B31" s="27" t="s">
        <v>145</v>
      </c>
      <c r="D31" s="26"/>
      <c r="E31" s="26"/>
      <c r="G31" s="26" t="s">
        <v>71</v>
      </c>
      <c r="H31" s="28">
        <v>255</v>
      </c>
      <c r="J31" s="26"/>
      <c r="K31" s="28"/>
      <c r="M31" s="23"/>
      <c r="N31" s="23"/>
      <c r="O31" s="23"/>
      <c r="P31" s="23" t="str">
        <f t="shared" si="0"/>
        <v>&lt;VariableColumn&gt;&lt;Name&gt;WARENGR&lt;/Name&gt;&lt;Description&gt;item_group_name&lt;/Description&gt;&lt;AlphaNumeric/&gt;&lt;MaxLength&gt;255&lt;/MaxLength&gt;&lt;/VariableColumn&gt;</v>
      </c>
    </row>
    <row r="32" spans="1:16" x14ac:dyDescent="0.15">
      <c r="A32" s="27" t="s">
        <v>216</v>
      </c>
      <c r="B32" s="27" t="s">
        <v>142</v>
      </c>
      <c r="D32" s="26" t="s">
        <v>71</v>
      </c>
      <c r="E32" s="26">
        <v>3</v>
      </c>
      <c r="G32" s="26"/>
      <c r="H32" s="28"/>
      <c r="J32" s="26"/>
      <c r="K32" s="28"/>
      <c r="M32" s="23"/>
      <c r="N32" s="23"/>
      <c r="O32" s="23"/>
      <c r="P32" s="23" t="str">
        <f t="shared" si="0"/>
        <v>&lt;VariableColumn&gt;&lt;Name&gt;FAKTOR&lt;/Name&gt;&lt;Description&gt;item_quantity_factor&lt;/Description&gt;&lt;Numeric&gt;&lt;Accuracy&gt;3&lt;/Accuracy&gt;&lt;/Numeric&gt;&lt;/VariableColumn&gt;</v>
      </c>
    </row>
    <row r="33" spans="1:16" x14ac:dyDescent="0.15">
      <c r="A33" s="27" t="s">
        <v>217</v>
      </c>
      <c r="B33" s="27" t="s">
        <v>143</v>
      </c>
      <c r="D33" s="26"/>
      <c r="E33" s="26"/>
      <c r="G33" s="26" t="s">
        <v>71</v>
      </c>
      <c r="H33" s="28">
        <v>255</v>
      </c>
      <c r="J33" s="26"/>
      <c r="K33" s="28"/>
      <c r="M33" s="23"/>
      <c r="N33" s="23"/>
      <c r="O33" s="23"/>
      <c r="P33" s="23" t="str">
        <f t="shared" si="0"/>
        <v>&lt;VariableColumn&gt;&lt;Name&gt;EINHEIT&lt;/Name&gt;&lt;Description&gt;item_quantity_measure&lt;/Description&gt;&lt;AlphaNumeric/&gt;&lt;MaxLength&gt;255&lt;/MaxLength&gt;&lt;/VariableColumn&gt;</v>
      </c>
    </row>
    <row r="34" spans="1:16" x14ac:dyDescent="0.15">
      <c r="A34" s="27" t="s">
        <v>224</v>
      </c>
      <c r="B34" s="27" t="s">
        <v>63</v>
      </c>
      <c r="D34" s="26" t="s">
        <v>71</v>
      </c>
      <c r="E34" s="26">
        <v>2</v>
      </c>
      <c r="G34" s="26"/>
      <c r="H34" s="28"/>
      <c r="J34" s="26"/>
      <c r="K34" s="28"/>
      <c r="M34" s="23"/>
      <c r="N34" s="23"/>
      <c r="O34" s="23"/>
      <c r="P34" s="23" t="str">
        <f t="shared" si="0"/>
        <v>&lt;VariableColumn&gt;&lt;Name&gt;STK_BR&lt;/Name&gt;&lt;Description&gt;price_per_unit&lt;/Description&gt;&lt;Numeric&gt;&lt;Accuracy&gt;2&lt;/Accuracy&gt;&lt;/Numeric&gt;&lt;/VariableColumn&gt;</v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334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334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244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&lt;URL&gt;itemamounts.csv&lt;/URL&gt;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&lt;Name&gt;Bonpos_Preisfindung&lt;/Name&gt;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itemamount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211</v>
      </c>
      <c r="B18" s="27" t="s">
        <v>53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&lt;VariableColumn&gt;&lt;Name&gt;POS_ZEILE&lt;/Name&gt;&lt;Description&gt;line_number&lt;/Description&gt;&lt;AlphaNumeric/&gt;&lt;MaxLength&gt;255&lt;/MaxLength&gt;&lt;/VariableColumn&gt;</v>
      </c>
    </row>
    <row r="19" spans="1:16" x14ac:dyDescent="0.15">
      <c r="A19" s="27" t="s">
        <v>262</v>
      </c>
      <c r="B19" s="27" t="s">
        <v>39</v>
      </c>
      <c r="D19" s="26"/>
      <c r="E19" s="26"/>
      <c r="G19" s="26" t="s">
        <v>71</v>
      </c>
      <c r="H19" s="28">
        <v>20</v>
      </c>
      <c r="J19" s="26"/>
      <c r="K19" s="28"/>
      <c r="M19" s="23"/>
      <c r="N19" s="23"/>
      <c r="O19" s="23"/>
      <c r="P19" s="23" t="str">
        <f t="shared" si="0"/>
        <v>&lt;VariableColumn&gt;&lt;Name&gt;TYP&lt;/Name&gt;&lt;Description&gt;type&lt;/Description&gt;&lt;AlphaNumeric/&gt;&lt;MaxLength&gt;20&lt;/MaxLength&gt;&lt;/VariableColumn&gt;</v>
      </c>
    </row>
    <row r="20" spans="1:16" x14ac:dyDescent="0.15">
      <c r="A20" s="27" t="s">
        <v>185</v>
      </c>
      <c r="B20" s="27" t="s">
        <v>126</v>
      </c>
      <c r="D20" s="26" t="s">
        <v>71</v>
      </c>
      <c r="E20" s="26">
        <v>0</v>
      </c>
      <c r="G20" s="26"/>
      <c r="H20" s="28"/>
      <c r="J20" s="26"/>
      <c r="K20" s="28"/>
      <c r="M20" s="23"/>
      <c r="N20" s="23"/>
      <c r="O20" s="23"/>
      <c r="P20" s="23" t="str">
        <f t="shared" si="0"/>
        <v>&lt;VariableColumn&gt;&lt;Name&gt;UST_SCHLUESSEL&lt;/Name&gt;&lt;Description&gt;vat_id&lt;/Description&gt;&lt;Numeric&gt;&lt;Accuracy&gt;0&lt;/Accuracy&gt;&lt;/Numeric&gt;&lt;/VariableColumn&gt;</v>
      </c>
    </row>
    <row r="21" spans="1:16" x14ac:dyDescent="0.15">
      <c r="A21" s="27" t="s">
        <v>264</v>
      </c>
      <c r="B21" s="27" t="s">
        <v>35</v>
      </c>
      <c r="D21" s="26" t="s">
        <v>71</v>
      </c>
      <c r="E21" s="26">
        <v>5</v>
      </c>
      <c r="G21" s="26"/>
      <c r="H21" s="28"/>
      <c r="J21" s="26"/>
      <c r="K21" s="28"/>
      <c r="M21" s="23"/>
      <c r="N21" s="23"/>
      <c r="O21" s="23"/>
      <c r="P21" s="23" t="str">
        <f t="shared" si="0"/>
        <v>&lt;VariableColumn&gt;&lt;Name&gt;BRUTTO&lt;/Name&gt;&lt;Description&gt;incl_vat&lt;/Description&gt;&lt;Numeric&gt;&lt;Accuracy&gt;5&lt;/Accuracy&gt;&lt;/Numeric&gt;&lt;/VariableColumn&gt;</v>
      </c>
    </row>
    <row r="22" spans="1:16" x14ac:dyDescent="0.15">
      <c r="A22" s="27" t="s">
        <v>265</v>
      </c>
      <c r="B22" s="27" t="s">
        <v>95</v>
      </c>
      <c r="D22" s="26" t="s">
        <v>71</v>
      </c>
      <c r="E22" s="26">
        <v>5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&lt;VariableColumn&gt;&lt;Name&gt;NETTO&lt;/Name&gt;&lt;Description&gt;excl_vat&lt;/Description&gt;&lt;Numeric&gt;&lt;Accuracy&gt;5&lt;/Accuracy&gt;&lt;/Numeric&gt;&lt;/VariableColumn&gt;</v>
      </c>
    </row>
    <row r="23" spans="1:16" ht="12.75" customHeight="1" x14ac:dyDescent="0.15">
      <c r="A23" s="27" t="s">
        <v>263</v>
      </c>
      <c r="B23" s="27" t="s">
        <v>70</v>
      </c>
      <c r="D23" s="26" t="s">
        <v>71</v>
      </c>
      <c r="E23" s="26">
        <v>5</v>
      </c>
      <c r="G23" s="26"/>
      <c r="H23" s="28"/>
      <c r="J23" s="26"/>
      <c r="K23" s="28"/>
      <c r="M23" s="23"/>
      <c r="N23" s="23"/>
      <c r="O23" s="23"/>
      <c r="P23" s="23" t="str">
        <f t="shared" si="0"/>
        <v>&lt;VariableColumn&gt;&lt;Name&gt;UST&lt;/Name&gt;&lt;Description&gt;vat&lt;/Description&gt;&lt;Numeric&gt;&lt;Accuracy&gt;5&lt;/Accuracy&gt;&lt;/Numeric&gt;&lt;/VariableColumn&gt;</v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335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335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243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&lt;URL&gt;subitems.csv&lt;/URL&gt;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&lt;Name&gt;Bonpos_Zusatzinfo&lt;/Name&gt;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subitem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211</v>
      </c>
      <c r="B18" s="27" t="s">
        <v>53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&lt;VariableColumn&gt;&lt;Name&gt;POS_ZEILE&lt;/Name&gt;&lt;Description&gt;line_number&lt;/Description&gt;&lt;AlphaNumeric/&gt;&lt;MaxLength&gt;255&lt;/MaxLength&gt;&lt;/VariableColumn&gt;</v>
      </c>
    </row>
    <row r="19" spans="1:16" x14ac:dyDescent="0.15">
      <c r="A19" s="27" t="s">
        <v>220</v>
      </c>
      <c r="B19" s="27" t="s">
        <v>1</v>
      </c>
      <c r="D19" s="26"/>
      <c r="E19" s="26"/>
      <c r="G19" s="26" t="s">
        <v>71</v>
      </c>
      <c r="H19" s="28">
        <v>255</v>
      </c>
      <c r="J19" s="26"/>
      <c r="K19" s="28"/>
      <c r="M19" s="23"/>
      <c r="N19" s="23"/>
      <c r="O19" s="23"/>
      <c r="P19" s="23" t="str">
        <f t="shared" si="0"/>
        <v>&lt;VariableColumn&gt;&lt;Name&gt;ART_NR&lt;/Name&gt;&lt;Description&gt;number&lt;/Description&gt;&lt;AlphaNumeric/&gt;&lt;MaxLength&gt;255&lt;/MaxLength&gt;&lt;/VariableColumn&gt;</v>
      </c>
    </row>
    <row r="20" spans="1:16" x14ac:dyDescent="0.15">
      <c r="A20" s="27" t="s">
        <v>214</v>
      </c>
      <c r="B20" s="27" t="s">
        <v>57</v>
      </c>
      <c r="D20" s="26"/>
      <c r="E20" s="26"/>
      <c r="G20" s="26" t="s">
        <v>71</v>
      </c>
      <c r="H20" s="28">
        <v>255</v>
      </c>
      <c r="J20" s="26"/>
      <c r="K20" s="28"/>
      <c r="M20" s="23"/>
      <c r="N20" s="23"/>
      <c r="O20" s="23"/>
      <c r="P20" s="23" t="str">
        <f t="shared" si="0"/>
        <v>&lt;VariableColumn&gt;&lt;Name&gt;GTIN&lt;/Name&gt;&lt;Description&gt;gtin&lt;/Description&gt;&lt;AlphaNumeric/&gt;&lt;MaxLength&gt;255&lt;/MaxLength&gt;&lt;/VariableColumn&gt;</v>
      </c>
    </row>
    <row r="21" spans="1:16" x14ac:dyDescent="0.15">
      <c r="A21" s="27" t="s">
        <v>156</v>
      </c>
      <c r="B21" s="27" t="s">
        <v>8</v>
      </c>
      <c r="D21" s="26"/>
      <c r="E21" s="26"/>
      <c r="G21" s="26" t="s">
        <v>71</v>
      </c>
      <c r="H21" s="28">
        <v>60</v>
      </c>
      <c r="J21" s="26"/>
      <c r="K21" s="28"/>
      <c r="M21" s="23"/>
      <c r="N21" s="23"/>
      <c r="O21" s="23"/>
      <c r="P21" s="23" t="str">
        <f t="shared" si="0"/>
        <v>&lt;VariableColumn&gt;&lt;Name&gt;NAME&lt;/Name&gt;&lt;Description&gt;name&lt;/Description&gt;&lt;AlphaNumeric/&gt;&lt;MaxLength&gt;60&lt;/MaxLength&gt;&lt;/VariableColumn&gt;</v>
      </c>
    </row>
    <row r="22" spans="1:16" x14ac:dyDescent="0.15">
      <c r="A22" s="27" t="s">
        <v>215</v>
      </c>
      <c r="B22" s="27" t="s">
        <v>58</v>
      </c>
      <c r="D22" s="26" t="s">
        <v>71</v>
      </c>
      <c r="E22" s="26">
        <v>3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&lt;VariableColumn&gt;&lt;Name&gt;MENGE&lt;/Name&gt;&lt;Description&gt;quantity&lt;/Description&gt;&lt;Numeric&gt;&lt;Accuracy&gt;3&lt;/Accuracy&gt;&lt;/Numeric&gt;&lt;/VariableColumn&gt;</v>
      </c>
    </row>
    <row r="23" spans="1:16" ht="12.75" customHeight="1" x14ac:dyDescent="0.15">
      <c r="A23" s="27" t="s">
        <v>216</v>
      </c>
      <c r="B23" s="27" t="s">
        <v>59</v>
      </c>
      <c r="D23" s="26" t="s">
        <v>71</v>
      </c>
      <c r="E23" s="26">
        <v>3</v>
      </c>
      <c r="G23" s="26"/>
      <c r="H23" s="28"/>
      <c r="J23" s="26"/>
      <c r="K23" s="28"/>
      <c r="M23" s="23"/>
      <c r="N23" s="23"/>
      <c r="O23" s="23"/>
      <c r="P23" s="23" t="str">
        <f t="shared" si="0"/>
        <v>&lt;VariableColumn&gt;&lt;Name&gt;FAKTOR&lt;/Name&gt;&lt;Description&gt;quantity_factor&lt;/Description&gt;&lt;Numeric&gt;&lt;Accuracy&gt;3&lt;/Accuracy&gt;&lt;/Numeric&gt;&lt;/VariableColumn&gt;</v>
      </c>
    </row>
    <row r="24" spans="1:16" x14ac:dyDescent="0.15">
      <c r="A24" s="27" t="s">
        <v>217</v>
      </c>
      <c r="B24" s="27" t="s">
        <v>60</v>
      </c>
      <c r="D24" s="26"/>
      <c r="E24" s="26"/>
      <c r="G24" s="26" t="s">
        <v>71</v>
      </c>
      <c r="H24" s="28">
        <v>255</v>
      </c>
      <c r="J24" s="26"/>
      <c r="K24" s="28"/>
      <c r="M24" s="23"/>
      <c r="N24" s="23"/>
      <c r="O24" s="23"/>
      <c r="P24" s="23" t="str">
        <f t="shared" si="0"/>
        <v>&lt;VariableColumn&gt;&lt;Name&gt;EINHEIT&lt;/Name&gt;&lt;Description&gt;quantity_measure&lt;/Description&gt;&lt;AlphaNumeric/&gt;&lt;MaxLength&gt;255&lt;/MaxLength&gt;&lt;/VariableColumn&gt;</v>
      </c>
    </row>
    <row r="25" spans="1:16" x14ac:dyDescent="0.15">
      <c r="A25" s="27" t="s">
        <v>219</v>
      </c>
      <c r="B25" s="27" t="s">
        <v>61</v>
      </c>
      <c r="D25" s="26" t="s">
        <v>71</v>
      </c>
      <c r="E25" s="26">
        <v>0</v>
      </c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>&lt;VariableColumn&gt;&lt;Name&gt;WARENGR_ID&lt;/Name&gt;&lt;Description&gt;group_id&lt;/Description&gt;&lt;Numeric&gt;&lt;Accuracy&gt;0&lt;/Accuracy&gt;&lt;/Numeric&gt;&lt;/VariableColumn&gt;</v>
      </c>
    </row>
    <row r="26" spans="1:16" x14ac:dyDescent="0.15">
      <c r="A26" s="27" t="s">
        <v>218</v>
      </c>
      <c r="B26" s="27" t="s">
        <v>62</v>
      </c>
      <c r="D26" s="26"/>
      <c r="E26" s="26"/>
      <c r="G26" s="26" t="s">
        <v>71</v>
      </c>
      <c r="H26" s="28">
        <v>255</v>
      </c>
      <c r="J26" s="26"/>
      <c r="K26" s="28"/>
      <c r="M26" s="23"/>
      <c r="N26" s="23"/>
      <c r="O26" s="23"/>
      <c r="P26" s="23" t="str">
        <f t="shared" si="0"/>
        <v>&lt;VariableColumn&gt;&lt;Name&gt;WARENGR&lt;/Name&gt;&lt;Description&gt;group_name&lt;/Description&gt;&lt;AlphaNumeric/&gt;&lt;MaxLength&gt;255&lt;/MaxLength&gt;&lt;/VariableColumn&gt;</v>
      </c>
    </row>
    <row r="27" spans="1:16" x14ac:dyDescent="0.15">
      <c r="A27" s="27" t="s">
        <v>231</v>
      </c>
      <c r="B27" s="27" t="s">
        <v>147</v>
      </c>
      <c r="D27" s="26" t="s">
        <v>71</v>
      </c>
      <c r="E27" s="26">
        <v>0</v>
      </c>
      <c r="G27" s="26"/>
      <c r="H27" s="28"/>
      <c r="J27" s="26"/>
      <c r="K27" s="28"/>
      <c r="M27" s="23"/>
      <c r="N27" s="23"/>
      <c r="O27" s="23"/>
      <c r="P27" s="23" t="str">
        <f t="shared" si="0"/>
        <v>&lt;VariableColumn&gt;&lt;Name&gt;UST_SCHL_BASISPREIS&lt;/Name&gt;&lt;Description&gt;base_vat_id&lt;/Description&gt;&lt;Numeric&gt;&lt;Accuracy&gt;0&lt;/Accuracy&gt;&lt;/Numeric&gt;&lt;/VariableColumn&gt;</v>
      </c>
    </row>
    <row r="28" spans="1:16" x14ac:dyDescent="0.15">
      <c r="A28" s="27" t="s">
        <v>232</v>
      </c>
      <c r="B28" s="27" t="s">
        <v>35</v>
      </c>
      <c r="D28" s="26" t="s">
        <v>71</v>
      </c>
      <c r="E28" s="26">
        <v>5</v>
      </c>
      <c r="G28" s="26"/>
      <c r="H28" s="28"/>
      <c r="J28" s="26"/>
      <c r="K28" s="28"/>
      <c r="M28" s="23"/>
      <c r="N28" s="23"/>
      <c r="O28" s="23"/>
      <c r="P28" s="23" t="str">
        <f t="shared" si="0"/>
        <v>&lt;VariableColumn&gt;&lt;Name&gt;UST_BR_BASISPREIS&lt;/Name&gt;&lt;Description&gt;incl_vat&lt;/Description&gt;&lt;Numeric&gt;&lt;Accuracy&gt;5&lt;/Accuracy&gt;&lt;/Numeric&gt;&lt;/VariableColumn&gt;</v>
      </c>
    </row>
    <row r="29" spans="1:16" x14ac:dyDescent="0.15">
      <c r="A29" s="27" t="s">
        <v>233</v>
      </c>
      <c r="B29" s="27" t="s">
        <v>95</v>
      </c>
      <c r="D29" s="26" t="s">
        <v>71</v>
      </c>
      <c r="E29" s="26">
        <v>5</v>
      </c>
      <c r="G29" s="26"/>
      <c r="H29" s="28"/>
      <c r="J29" s="26"/>
      <c r="K29" s="28"/>
      <c r="M29" s="23"/>
      <c r="N29" s="23"/>
      <c r="O29" s="23"/>
      <c r="P29" s="23" t="str">
        <f t="shared" si="0"/>
        <v>&lt;VariableColumn&gt;&lt;Name&gt;UST_NE_BASISPREIS&lt;/Name&gt;&lt;Description&gt;excl_vat&lt;/Description&gt;&lt;Numeric&gt;&lt;Accuracy&gt;5&lt;/Accuracy&gt;&lt;/Numeric&gt;&lt;/VariableColumn&gt;</v>
      </c>
    </row>
    <row r="30" spans="1:16" x14ac:dyDescent="0.15">
      <c r="A30" s="27" t="s">
        <v>266</v>
      </c>
      <c r="B30" s="27" t="s">
        <v>70</v>
      </c>
      <c r="D30" s="26" t="s">
        <v>71</v>
      </c>
      <c r="E30" s="26">
        <v>5</v>
      </c>
      <c r="G30" s="26"/>
      <c r="H30" s="28"/>
      <c r="J30" s="26"/>
      <c r="K30" s="28"/>
      <c r="M30" s="23"/>
      <c r="N30" s="23"/>
      <c r="O30" s="23"/>
      <c r="P30" s="23" t="str">
        <f t="shared" si="0"/>
        <v>&lt;VariableColumn&gt;&lt;Name&gt;UST_BASISPREIS&lt;/Name&gt;&lt;Description&gt;vat&lt;/Description&gt;&lt;Numeric&gt;&lt;Accuracy&gt;5&lt;/Accuracy&gt;&lt;/Numeric&gt;&lt;/VariableColumn&gt;</v>
      </c>
    </row>
    <row r="31" spans="1:16" x14ac:dyDescent="0.15">
      <c r="A31" s="27" t="s">
        <v>225</v>
      </c>
      <c r="B31" s="27" t="s">
        <v>148</v>
      </c>
      <c r="D31" s="26" t="s">
        <v>71</v>
      </c>
      <c r="E31" s="26">
        <v>0</v>
      </c>
      <c r="G31" s="26"/>
      <c r="H31" s="28"/>
      <c r="J31" s="26"/>
      <c r="K31" s="28"/>
      <c r="M31" s="23"/>
      <c r="N31" s="23"/>
      <c r="O31" s="23"/>
      <c r="P31" s="23" t="str">
        <f t="shared" si="0"/>
        <v>&lt;VariableColumn&gt;&lt;Name&gt;UST_SCHL_RABATT&lt;/Name&gt;&lt;Description&gt;discount_vat_id&lt;/Description&gt;&lt;Numeric&gt;&lt;Accuracy&gt;0&lt;/Accuracy&gt;&lt;/Numeric&gt;&lt;/VariableColumn&gt;</v>
      </c>
    </row>
    <row r="32" spans="1:16" x14ac:dyDescent="0.15">
      <c r="A32" s="27" t="s">
        <v>230</v>
      </c>
      <c r="B32" s="27" t="s">
        <v>149</v>
      </c>
      <c r="D32" s="26" t="s">
        <v>71</v>
      </c>
      <c r="E32" s="26">
        <v>5</v>
      </c>
      <c r="G32" s="26"/>
      <c r="H32" s="28"/>
      <c r="J32" s="26"/>
      <c r="K32" s="28"/>
      <c r="M32" s="23"/>
      <c r="N32" s="23"/>
      <c r="O32" s="23"/>
      <c r="P32" s="23" t="str">
        <f t="shared" si="0"/>
        <v>&lt;VariableColumn&gt;&lt;Name&gt;UST_BR_RABATT&lt;/Name&gt;&lt;Description&gt;discount_incl_vat&lt;/Description&gt;&lt;Numeric&gt;&lt;Accuracy&gt;5&lt;/Accuracy&gt;&lt;/Numeric&gt;&lt;/VariableColumn&gt;</v>
      </c>
    </row>
    <row r="33" spans="1:16" x14ac:dyDescent="0.15">
      <c r="A33" s="27" t="s">
        <v>229</v>
      </c>
      <c r="B33" s="27" t="s">
        <v>150</v>
      </c>
      <c r="D33" s="26" t="s">
        <v>71</v>
      </c>
      <c r="E33" s="26">
        <v>5</v>
      </c>
      <c r="G33" s="26"/>
      <c r="H33" s="28"/>
      <c r="J33" s="26"/>
      <c r="K33" s="28"/>
      <c r="M33" s="23"/>
      <c r="N33" s="23"/>
      <c r="O33" s="23"/>
      <c r="P33" s="23" t="str">
        <f t="shared" si="0"/>
        <v>&lt;VariableColumn&gt;&lt;Name&gt;UST_NE_RABATT&lt;/Name&gt;&lt;Description&gt;discount_excl_vat&lt;/Description&gt;&lt;Numeric&gt;&lt;Accuracy&gt;5&lt;/Accuracy&gt;&lt;/Numeric&gt;&lt;/VariableColumn&gt;</v>
      </c>
    </row>
    <row r="34" spans="1:16" x14ac:dyDescent="0.15">
      <c r="A34" s="27" t="s">
        <v>268</v>
      </c>
      <c r="B34" s="27" t="s">
        <v>267</v>
      </c>
      <c r="D34" s="26" t="s">
        <v>71</v>
      </c>
      <c r="E34" s="26">
        <v>5</v>
      </c>
      <c r="G34" s="26"/>
      <c r="H34" s="28"/>
      <c r="J34" s="26"/>
      <c r="K34" s="28"/>
      <c r="M34" s="23"/>
      <c r="N34" s="23"/>
      <c r="O34" s="23"/>
      <c r="P34" s="23" t="str">
        <f t="shared" si="0"/>
        <v>&lt;VariableColumn&gt;&lt;Name&gt;UST_RABATT&lt;/Name&gt;&lt;Description&gt;discount_vat&lt;/Description&gt;&lt;Numeric&gt;&lt;Accuracy&gt;5&lt;/Accuracy&gt;&lt;/Numeric&gt;&lt;/VariableColumn&gt;</v>
      </c>
    </row>
    <row r="35" spans="1:16" x14ac:dyDescent="0.15">
      <c r="A35" s="27" t="s">
        <v>226</v>
      </c>
      <c r="B35" s="27" t="s">
        <v>151</v>
      </c>
      <c r="D35" s="26" t="s">
        <v>71</v>
      </c>
      <c r="E35" s="26">
        <v>0</v>
      </c>
      <c r="G35" s="26"/>
      <c r="H35" s="28"/>
      <c r="J35" s="26"/>
      <c r="K35" s="28"/>
      <c r="M35" s="23"/>
      <c r="N35" s="23"/>
      <c r="O35" s="23"/>
      <c r="P35" s="23" t="str">
        <f t="shared" si="0"/>
        <v>&lt;VariableColumn&gt;&lt;Name&gt;UST_SCHL_ZUSCHLAG&lt;/Name&gt;&lt;Description&gt;extra_amount_vat_id&lt;/Description&gt;&lt;Numeric&gt;&lt;Accuracy&gt;0&lt;/Accuracy&gt;&lt;/Numeric&gt;&lt;/VariableColumn&gt;</v>
      </c>
    </row>
    <row r="36" spans="1:16" x14ac:dyDescent="0.15">
      <c r="A36" s="27" t="s">
        <v>227</v>
      </c>
      <c r="B36" s="27" t="s">
        <v>336</v>
      </c>
      <c r="D36" s="26" t="s">
        <v>71</v>
      </c>
      <c r="E36" s="26">
        <v>5</v>
      </c>
      <c r="G36" s="26"/>
      <c r="H36" s="28"/>
      <c r="J36" s="26"/>
      <c r="K36" s="28"/>
      <c r="M36" s="23"/>
      <c r="N36" s="23"/>
      <c r="O36" s="23"/>
      <c r="P36" s="23" t="str">
        <f t="shared" si="0"/>
        <v>&lt;VariableColumn&gt;&lt;Name&gt;UST_BR_ZUSCHLAG&lt;/Name&gt;&lt;Description&gt;extra_incl_vat&lt;/Description&gt;&lt;Numeric&gt;&lt;Accuracy&gt;5&lt;/Accuracy&gt;&lt;/Numeric&gt;&lt;/VariableColumn&gt;</v>
      </c>
    </row>
    <row r="37" spans="1:16" x14ac:dyDescent="0.15">
      <c r="A37" s="27" t="s">
        <v>228</v>
      </c>
      <c r="B37" s="27" t="s">
        <v>337</v>
      </c>
      <c r="D37" s="26" t="s">
        <v>71</v>
      </c>
      <c r="E37" s="26">
        <v>5</v>
      </c>
      <c r="G37" s="26"/>
      <c r="H37" s="28"/>
      <c r="J37" s="26"/>
      <c r="K37" s="28"/>
      <c r="M37" s="23"/>
      <c r="N37" s="23"/>
      <c r="O37" s="23"/>
      <c r="P37" s="23" t="str">
        <f t="shared" si="0"/>
        <v>&lt;VariableColumn&gt;&lt;Name&gt;UST_NE_ZUSCHLAG&lt;/Name&gt;&lt;Description&gt;extra_excl_vat&lt;/Description&gt;&lt;Numeric&gt;&lt;Accuracy&gt;5&lt;/Accuracy&gt;&lt;/Numeric&gt;&lt;/VariableColumn&gt;</v>
      </c>
    </row>
    <row r="38" spans="1:16" x14ac:dyDescent="0.15">
      <c r="A38" s="27" t="s">
        <v>270</v>
      </c>
      <c r="B38" s="27" t="s">
        <v>269</v>
      </c>
      <c r="D38" s="26" t="s">
        <v>71</v>
      </c>
      <c r="E38" s="26">
        <v>5</v>
      </c>
      <c r="G38" s="26"/>
      <c r="H38" s="28"/>
      <c r="J38" s="26"/>
      <c r="K38" s="28"/>
      <c r="M38" s="23"/>
      <c r="N38" s="23"/>
      <c r="O38" s="23"/>
      <c r="P38" s="23" t="str">
        <f t="shared" si="0"/>
        <v>&lt;VariableColumn&gt;&lt;Name&gt;UST_ZUSCHLAG&lt;/Name&gt;&lt;Description&gt;extra_amount_vat&lt;/Description&gt;&lt;Numeric&gt;&lt;Accuracy&gt;5&lt;/Accuracy&gt;&lt;/Numeric&gt;&lt;/VariableColumn&gt;</v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8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8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8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8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8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8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8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8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8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8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8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8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8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8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8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8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8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8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8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8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8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8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8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8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8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8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8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8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8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8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8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8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8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8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8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8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8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8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8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8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8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8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8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8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8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8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8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8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8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8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8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8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8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8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8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8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8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8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8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8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8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8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8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8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346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346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245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&lt;URL&gt;transactions_vat.csv&lt;/URL&gt;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&lt;Name&gt;Bonkopf_USt&lt;/Name&gt;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transactions_vat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196</v>
      </c>
      <c r="B16" s="27" t="s">
        <v>338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&lt;VariableColumn&gt;&lt;Name&gt;SEQNUMMER&lt;/Name&gt;&lt;Description&gt;transactions_sequence_number&lt;/Description&gt;&lt;Numeric&gt;&lt;Accuracy&gt;0&lt;/Accuracy&gt;&lt;/Numeric&gt;&lt;/VariableColumn&gt;</v>
      </c>
    </row>
    <row r="17" spans="1:16" x14ac:dyDescent="0.15">
      <c r="A17" s="27" t="s">
        <v>185</v>
      </c>
      <c r="B17" s="27" t="s">
        <v>126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&lt;VariableColumn&gt;&lt;Name&gt;UST_SCHLUESSEL&lt;/Name&gt;&lt;Description&gt;vat_id&lt;/Description&gt;&lt;Numeric&gt;&lt;Accuracy&gt;0&lt;/Accuracy&gt;&lt;/Numeric&gt;&lt;/VariableColumn&gt;</v>
      </c>
    </row>
    <row r="18" spans="1:16" x14ac:dyDescent="0.15">
      <c r="A18" s="27" t="s">
        <v>264</v>
      </c>
      <c r="B18" s="27" t="s">
        <v>35</v>
      </c>
      <c r="D18" s="26" t="s">
        <v>71</v>
      </c>
      <c r="E18" s="26">
        <v>5</v>
      </c>
      <c r="G18" s="26"/>
      <c r="H18" s="28"/>
      <c r="J18" s="26"/>
      <c r="K18" s="28"/>
      <c r="M18" s="23"/>
      <c r="N18" s="23"/>
      <c r="O18" s="23"/>
      <c r="P18" s="23" t="str">
        <f t="shared" si="0"/>
        <v>&lt;VariableColumn&gt;&lt;Name&gt;BRUTTO&lt;/Name&gt;&lt;Description&gt;incl_vat&lt;/Description&gt;&lt;Numeric&gt;&lt;Accuracy&gt;5&lt;/Accuracy&gt;&lt;/Numeric&gt;&lt;/VariableColumn&gt;</v>
      </c>
    </row>
    <row r="19" spans="1:16" x14ac:dyDescent="0.15">
      <c r="A19" s="27" t="s">
        <v>265</v>
      </c>
      <c r="B19" s="27" t="s">
        <v>95</v>
      </c>
      <c r="D19" s="26" t="s">
        <v>71</v>
      </c>
      <c r="E19" s="26">
        <v>5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&lt;VariableColumn&gt;&lt;Name&gt;NETTO&lt;/Name&gt;&lt;Description&gt;excl_vat&lt;/Description&gt;&lt;Numeric&gt;&lt;Accuracy&gt;5&lt;/Accuracy&gt;&lt;/Numeric&gt;&lt;/VariableColumn&gt;</v>
      </c>
    </row>
    <row r="20" spans="1:16" x14ac:dyDescent="0.15">
      <c r="A20" s="27" t="s">
        <v>263</v>
      </c>
      <c r="B20" s="27" t="s">
        <v>70</v>
      </c>
      <c r="D20" s="26" t="s">
        <v>71</v>
      </c>
      <c r="E20" s="26">
        <v>5</v>
      </c>
      <c r="G20" s="26"/>
      <c r="H20" s="28"/>
      <c r="J20" s="26"/>
      <c r="K20" s="28"/>
      <c r="M20" s="23"/>
      <c r="N20" s="23"/>
      <c r="O20" s="23"/>
      <c r="P20" s="23" t="str">
        <f t="shared" si="0"/>
        <v>&lt;VariableColumn&gt;&lt;Name&gt;UST&lt;/Name&gt;&lt;Description&gt;vat&lt;/Description&gt;&lt;Numeric&gt;&lt;Accuracy&gt;5&lt;/Accuracy&gt;&lt;/Numeric&gt;&lt;/VariableColumn&gt;</v>
      </c>
    </row>
    <row r="21" spans="1:16" ht="12.75" customHeight="1" x14ac:dyDescent="0.15">
      <c r="A21" s="27" t="s">
        <v>152</v>
      </c>
      <c r="B21" s="27" t="s">
        <v>326</v>
      </c>
      <c r="D21" s="26" t="s">
        <v>71</v>
      </c>
      <c r="E21" s="26">
        <v>0</v>
      </c>
      <c r="G21" s="26"/>
      <c r="H21" s="28"/>
      <c r="J21" s="26"/>
      <c r="K21" s="28"/>
      <c r="M21" s="23"/>
      <c r="N21" s="23"/>
      <c r="O21" s="23"/>
      <c r="P21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7.832031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7.832031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7.832031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7.832031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7.832031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7.832031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7.832031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7.832031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7.832031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7.832031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7.832031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7.832031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7.832031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7.832031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7.832031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7.832031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7.832031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7.832031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7.832031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7.832031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7.832031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7.832031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7.832031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7.832031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7.832031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7.832031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7.832031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7.832031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7.832031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7.832031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7.832031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7.832031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7.832031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7.832031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7.832031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7.832031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7.832031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7.832031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7.832031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7.832031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7.832031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7.832031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7.832031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7.832031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7.832031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7.832031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7.832031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7.832031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7.832031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7.832031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7.832031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7.832031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7.832031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7.832031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7.832031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7.832031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7.832031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7.832031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7.832031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7.832031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7.832031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7.832031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7.832031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7.832031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347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347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246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&lt;URL&gt;lines_vat.csv&lt;/URL&gt;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&lt;Name&gt;Bonpos_USt&lt;/Name&gt;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lines_vat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ht="12.75" customHeight="1" x14ac:dyDescent="0.15">
      <c r="A16" s="27" t="s">
        <v>196</v>
      </c>
      <c r="B16" s="27" t="s">
        <v>338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&lt;VariableColumn&gt;&lt;Name&gt;SEQNUMMER&lt;/Name&gt;&lt;Description&gt;transactions_sequence_number&lt;/Description&gt;&lt;Numeric&gt;&lt;Accuracy&gt;0&lt;/Accuracy&gt;&lt;/Numeric&gt;&lt;/VariableColumn&gt;</v>
      </c>
    </row>
    <row r="17" spans="1:16" x14ac:dyDescent="0.15">
      <c r="A17" s="27" t="s">
        <v>211</v>
      </c>
      <c r="B17" s="27" t="s">
        <v>53</v>
      </c>
      <c r="D17" s="26"/>
      <c r="E17" s="26"/>
      <c r="G17" s="26" t="s">
        <v>71</v>
      </c>
      <c r="H17" s="28">
        <v>255</v>
      </c>
      <c r="J17" s="26"/>
      <c r="K17" s="28"/>
      <c r="M17" s="23"/>
      <c r="N17" s="23"/>
      <c r="O17" s="23"/>
      <c r="P17" s="23" t="str">
        <f t="shared" si="0"/>
        <v>&lt;VariableColumn&gt;&lt;Name&gt;POS_ZEILE&lt;/Name&gt;&lt;Description&gt;line_number&lt;/Description&gt;&lt;AlphaNumeric/&gt;&lt;MaxLength&gt;255&lt;/MaxLength&gt;&lt;/VariableColumn&gt;</v>
      </c>
    </row>
    <row r="18" spans="1:16" x14ac:dyDescent="0.15">
      <c r="A18" s="27" t="s">
        <v>185</v>
      </c>
      <c r="B18" s="27" t="s">
        <v>126</v>
      </c>
      <c r="D18" s="26" t="s">
        <v>71</v>
      </c>
      <c r="E18" s="26">
        <v>0</v>
      </c>
      <c r="G18" s="26"/>
      <c r="H18" s="28"/>
      <c r="J18" s="26"/>
      <c r="K18" s="28"/>
      <c r="M18" s="23"/>
      <c r="N18" s="23"/>
      <c r="O18" s="23"/>
      <c r="P18" s="23" t="str">
        <f t="shared" si="0"/>
        <v>&lt;VariableColumn&gt;&lt;Name&gt;UST_SCHLUESSEL&lt;/Name&gt;&lt;Description&gt;vat_id&lt;/Description&gt;&lt;Numeric&gt;&lt;Accuracy&gt;0&lt;/Accuracy&gt;&lt;/Numeric&gt;&lt;/VariableColumn&gt;</v>
      </c>
    </row>
    <row r="19" spans="1:16" x14ac:dyDescent="0.15">
      <c r="A19" s="27" t="s">
        <v>264</v>
      </c>
      <c r="B19" s="27" t="s">
        <v>35</v>
      </c>
      <c r="D19" s="26" t="s">
        <v>71</v>
      </c>
      <c r="E19" s="26">
        <v>5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&lt;VariableColumn&gt;&lt;Name&gt;BRUTTO&lt;/Name&gt;&lt;Description&gt;incl_vat&lt;/Description&gt;&lt;Numeric&gt;&lt;Accuracy&gt;5&lt;/Accuracy&gt;&lt;/Numeric&gt;&lt;/VariableColumn&gt;</v>
      </c>
    </row>
    <row r="20" spans="1:16" x14ac:dyDescent="0.15">
      <c r="A20" s="27" t="s">
        <v>265</v>
      </c>
      <c r="B20" s="27" t="s">
        <v>95</v>
      </c>
      <c r="D20" s="26" t="s">
        <v>71</v>
      </c>
      <c r="E20" s="26">
        <v>5</v>
      </c>
      <c r="G20" s="26"/>
      <c r="H20" s="28"/>
      <c r="J20" s="26"/>
      <c r="K20" s="28"/>
      <c r="M20" s="23"/>
      <c r="N20" s="23"/>
      <c r="O20" s="23"/>
      <c r="P20" s="23" t="str">
        <f t="shared" si="0"/>
        <v>&lt;VariableColumn&gt;&lt;Name&gt;NETTO&lt;/Name&gt;&lt;Description&gt;excl_vat&lt;/Description&gt;&lt;Numeric&gt;&lt;Accuracy&gt;5&lt;/Accuracy&gt;&lt;/Numeric&gt;&lt;/VariableColumn&gt;</v>
      </c>
    </row>
    <row r="21" spans="1:16" x14ac:dyDescent="0.15">
      <c r="A21" s="27" t="s">
        <v>263</v>
      </c>
      <c r="B21" s="27" t="s">
        <v>70</v>
      </c>
      <c r="D21" s="26" t="s">
        <v>71</v>
      </c>
      <c r="E21" s="26">
        <v>5</v>
      </c>
      <c r="G21" s="26"/>
      <c r="H21" s="28"/>
      <c r="J21" s="26"/>
      <c r="K21" s="28"/>
      <c r="M21" s="23"/>
      <c r="N21" s="23"/>
      <c r="O21" s="23"/>
      <c r="P21" s="23" t="str">
        <f t="shared" si="0"/>
        <v>&lt;VariableColumn&gt;&lt;Name&gt;UST&lt;/Name&gt;&lt;Description&gt;vat&lt;/Description&gt;&lt;Numeric&gt;&lt;Accuracy&gt;5&lt;/Accuracy&gt;&lt;/Numeric&gt;&lt;/VariableColumn&gt;</v>
      </c>
    </row>
    <row r="22" spans="1:16" ht="12.75" customHeight="1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 enableFormatConditionsCalculation="0"/>
  <dimension ref="A1:R154"/>
  <sheetViews>
    <sheetView workbookViewId="0">
      <selection activeCell="B7" sqref="B7"/>
    </sheetView>
  </sheetViews>
  <sheetFormatPr baseColWidth="10" defaultRowHeight="13" x14ac:dyDescent="0.15"/>
  <cols>
    <col min="1" max="1" width="23.6640625" style="21" customWidth="1"/>
    <col min="2" max="2" width="24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4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4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4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4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4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4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4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4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4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4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4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4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4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4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4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4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4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4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4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4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4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4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4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4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4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4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4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4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4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4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4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4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4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4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4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4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4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4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4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4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4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4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4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4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4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4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4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4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4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4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4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4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4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4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4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4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4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4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4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4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4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4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4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339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339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369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&lt;URL&gt;allocation_groups.csv&lt;/URL&gt;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&lt;Name&gt;Bonkopf_AbrKreis&lt;/Name&gt;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allocation_group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207</v>
      </c>
      <c r="B18" s="27" t="s">
        <v>340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&lt;VariableColumn&gt;&lt;Name&gt;ABRECHNUNGSKREIS&lt;/Name&gt;&lt;Description&gt;allocation_group&lt;/Description&gt;&lt;AlphaNumeric/&gt;&lt;MaxLength&gt;255&lt;/MaxLength&gt;&lt;/VariableColumn&gt;</v>
      </c>
    </row>
    <row r="19" spans="1:16" hidden="1" x14ac:dyDescent="0.15">
      <c r="A19" s="27"/>
      <c r="B19" s="27"/>
      <c r="D19" s="26"/>
      <c r="E19" s="26"/>
      <c r="G19" s="26"/>
      <c r="H19" s="28"/>
      <c r="J19" s="26"/>
      <c r="K19" s="28"/>
      <c r="M19" s="23"/>
      <c r="N19" s="23"/>
      <c r="O19" s="23"/>
      <c r="P19" s="23" t="str">
        <f t="shared" si="0"/>
        <v/>
      </c>
    </row>
    <row r="20" spans="1:16" hidden="1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hidden="1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 enableFormatConditionsCalculation="0"/>
  <dimension ref="A1:R154"/>
  <sheetViews>
    <sheetView workbookViewId="0">
      <selection activeCell="B5" sqref="B5"/>
    </sheetView>
  </sheetViews>
  <sheetFormatPr baseColWidth="10" defaultRowHeight="13" x14ac:dyDescent="0.15"/>
  <cols>
    <col min="1" max="1" width="23.6640625" style="21" customWidth="1"/>
    <col min="2" max="2" width="24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4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4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4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4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4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4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4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4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4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4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4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4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4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4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4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4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4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4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4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4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4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4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4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4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4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4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4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4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4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4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4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4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4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4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4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4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4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4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4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4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4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4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4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4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4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4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4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4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4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4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4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4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4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4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4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4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4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4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4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4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4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4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4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9" t="s">
        <v>341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9" t="s">
        <v>341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9" t="s">
        <v>370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&lt;URL&gt;external_delivery_numbers.csv&lt;/URL&gt;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&lt;Name&gt;Bon_VorgangsNr&lt;/Name&gt;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external_delivery_number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152</v>
      </c>
      <c r="B16" s="27" t="s">
        <v>326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&lt;VariableColumn&gt;&lt;Name&gt;Z_NR&lt;/Name&gt;&lt;Description&gt;cash_point_closing_number&lt;/Description&gt;&lt;Numeric&gt;&lt;Accuracy&gt;0&lt;/Accuracy&gt;&lt;/Numeric&gt;&lt;/VariableColumn&gt;</v>
      </c>
    </row>
    <row r="17" spans="1:16" x14ac:dyDescent="0.15">
      <c r="A17" s="27" t="s">
        <v>196</v>
      </c>
      <c r="B17" s="27" t="s">
        <v>44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&lt;VariableColumn&gt;&lt;Name&gt;SEQNUMMER&lt;/Name&gt;&lt;Description&gt;sequence_number&lt;/Description&gt;&lt;Numeric&gt;&lt;Accuracy&gt;0&lt;/Accuracy&gt;&lt;/Numeric&gt;&lt;/VariableColumn&gt;</v>
      </c>
    </row>
    <row r="18" spans="1:16" x14ac:dyDescent="0.15">
      <c r="A18" s="27" t="s">
        <v>282</v>
      </c>
      <c r="B18" s="27" t="s">
        <v>272</v>
      </c>
      <c r="D18" s="26"/>
      <c r="E18" s="26"/>
      <c r="G18" s="26" t="s">
        <v>71</v>
      </c>
      <c r="H18" s="28">
        <v>50</v>
      </c>
      <c r="J18" s="26"/>
      <c r="K18" s="28"/>
      <c r="M18" s="23"/>
      <c r="N18" s="23"/>
      <c r="O18" s="23"/>
      <c r="P18" s="23" t="str">
        <f t="shared" si="0"/>
        <v>&lt;VariableColumn&gt;&lt;Name&gt;VORGANG_NR&lt;/Name&gt;&lt;Description&gt;external_delivery_number&lt;/Description&gt;&lt;AlphaNumeric/&gt;&lt;MaxLength&gt;50&lt;/MaxLength&gt;&lt;/VariableColumn&gt;</v>
      </c>
    </row>
    <row r="19" spans="1:16" hidden="1" x14ac:dyDescent="0.15">
      <c r="A19" s="27"/>
      <c r="B19" s="27"/>
      <c r="D19" s="26"/>
      <c r="E19" s="26"/>
      <c r="G19" s="26"/>
      <c r="H19" s="28"/>
      <c r="J19" s="26"/>
      <c r="K19" s="28"/>
      <c r="M19" s="23"/>
      <c r="N19" s="23"/>
      <c r="O19" s="23"/>
      <c r="P19" s="23" t="str">
        <f t="shared" si="0"/>
        <v/>
      </c>
    </row>
    <row r="20" spans="1:16" hidden="1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hidden="1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/>
  <dimension ref="A1:R154"/>
  <sheetViews>
    <sheetView workbookViewId="0">
      <selection activeCell="B7" sqref="B7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77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77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362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&lt;URL&gt;cashpointclosing.csv&lt;/URL&gt;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&lt;Name&gt;Stamm_Abschluss&lt;/Name&gt;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cashpointclosing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152</v>
      </c>
      <c r="B16" s="27" t="s">
        <v>1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&lt;VariableColumn&gt;&lt;Name&gt;Z_NR&lt;/Name&gt;&lt;Description&gt;number&lt;/Description&gt;&lt;Numeric&gt;&lt;Accuracy&gt;0&lt;/Accuracy&gt;&lt;/Numeric&gt;&lt;/VariableColumn&gt;</v>
      </c>
    </row>
    <row r="17" spans="1:16" x14ac:dyDescent="0.15">
      <c r="A17" s="27" t="s">
        <v>2</v>
      </c>
      <c r="B17" s="27" t="s">
        <v>2</v>
      </c>
      <c r="D17" s="26"/>
      <c r="E17" s="26"/>
      <c r="G17" s="26" t="s">
        <v>71</v>
      </c>
      <c r="H17" s="28">
        <v>5</v>
      </c>
      <c r="J17" s="26"/>
      <c r="K17" s="28"/>
      <c r="M17" s="23"/>
      <c r="N17" s="23"/>
      <c r="O17" s="23"/>
      <c r="P17" s="23" t="str">
        <f t="shared" si="0"/>
        <v>&lt;VariableColumn&gt;&lt;Name&gt;taxonomy_version&lt;/Name&gt;&lt;Description&gt;taxonomy_version&lt;/Description&gt;&lt;AlphaNumeric/&gt;&lt;MaxLength&gt;5&lt;/MaxLength&gt;&lt;/VariableColumn&gt;</v>
      </c>
    </row>
    <row r="18" spans="1:16" x14ac:dyDescent="0.15">
      <c r="A18" s="27" t="s">
        <v>153</v>
      </c>
      <c r="B18" s="27" t="s">
        <v>4</v>
      </c>
      <c r="D18" s="26"/>
      <c r="E18" s="26"/>
      <c r="G18" s="26" t="s">
        <v>71</v>
      </c>
      <c r="H18" s="28">
        <v>25</v>
      </c>
      <c r="J18" s="26"/>
      <c r="K18" s="28"/>
      <c r="M18" s="23"/>
      <c r="N18" s="23"/>
      <c r="O18" s="23"/>
      <c r="P18" s="23" t="str">
        <f t="shared" si="0"/>
        <v>&lt;VariableColumn&gt;&lt;Name&gt;Z_ERSTELLUNG&lt;/Name&gt;&lt;Description&gt;creation_date&lt;/Description&gt;&lt;AlphaNumeric/&gt;&lt;MaxLength&gt;25&lt;/MaxLength&gt;&lt;/VariableColumn&gt;</v>
      </c>
    </row>
    <row r="19" spans="1:16" x14ac:dyDescent="0.15">
      <c r="A19" s="27" t="s">
        <v>154</v>
      </c>
      <c r="B19" s="27" t="s">
        <v>5</v>
      </c>
      <c r="D19" s="26" t="s">
        <v>71</v>
      </c>
      <c r="E19" s="26">
        <v>0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&lt;VariableColumn&gt;&lt;Name&gt;START_SEQUENZNUMMER&lt;/Name&gt;&lt;Description&gt;start_sequence_number&lt;/Description&gt;&lt;Numeric&gt;&lt;Accuracy&gt;0&lt;/Accuracy&gt;&lt;/Numeric&gt;&lt;/VariableColumn&gt;</v>
      </c>
    </row>
    <row r="20" spans="1:16" x14ac:dyDescent="0.15">
      <c r="A20" s="27" t="s">
        <v>155</v>
      </c>
      <c r="B20" s="27" t="s">
        <v>6</v>
      </c>
      <c r="D20" s="26" t="s">
        <v>71</v>
      </c>
      <c r="E20" s="26">
        <v>0</v>
      </c>
      <c r="G20" s="26"/>
      <c r="H20" s="28"/>
      <c r="J20" s="26"/>
      <c r="K20" s="28"/>
      <c r="M20" s="23"/>
      <c r="N20" s="23"/>
      <c r="O20" s="23"/>
      <c r="P20" s="23" t="str">
        <f t="shared" si="0"/>
        <v>&lt;VariableColumn&gt;&lt;Name&gt;ENDE_SEQUENZNUMMER&lt;/Name&gt;&lt;Description&gt;end_sequence_number&lt;/Description&gt;&lt;Numeric&gt;&lt;Accuracy&gt;0&lt;/Accuracy&gt;&lt;/Numeric&gt;&lt;/VariableColumn&gt;</v>
      </c>
    </row>
    <row r="21" spans="1:16" x14ac:dyDescent="0.15">
      <c r="A21" s="27" t="s">
        <v>156</v>
      </c>
      <c r="B21" s="27" t="s">
        <v>116</v>
      </c>
      <c r="D21" s="26"/>
      <c r="E21" s="26"/>
      <c r="G21" s="26" t="s">
        <v>71</v>
      </c>
      <c r="H21" s="28">
        <v>60</v>
      </c>
      <c r="J21" s="26"/>
      <c r="K21" s="28"/>
      <c r="M21" s="23"/>
      <c r="N21" s="23"/>
      <c r="O21" s="23"/>
      <c r="P21" s="23" t="str">
        <f t="shared" si="0"/>
        <v>&lt;VariableColumn&gt;&lt;Name&gt;NAME&lt;/Name&gt;&lt;Description&gt;company_name&lt;/Description&gt;&lt;AlphaNumeric/&gt;&lt;MaxLength&gt;60&lt;/MaxLength&gt;&lt;/VariableColumn&gt;</v>
      </c>
    </row>
    <row r="22" spans="1:16" x14ac:dyDescent="0.15">
      <c r="A22" s="27" t="s">
        <v>157</v>
      </c>
      <c r="B22" s="27" t="s">
        <v>117</v>
      </c>
      <c r="D22" s="26"/>
      <c r="E22" s="26"/>
      <c r="G22" s="26" t="s">
        <v>71</v>
      </c>
      <c r="H22" s="28">
        <v>41</v>
      </c>
      <c r="J22" s="26"/>
      <c r="K22" s="28"/>
      <c r="M22" s="23"/>
      <c r="N22" s="23"/>
      <c r="O22" s="23"/>
      <c r="P22" s="23" t="str">
        <f t="shared" si="0"/>
        <v>&lt;VariableColumn&gt;&lt;Name&gt;STRASSE&lt;/Name&gt;&lt;Description&gt;company_street&lt;/Description&gt;&lt;AlphaNumeric/&gt;&lt;MaxLength&gt;41&lt;/MaxLength&gt;&lt;/VariableColumn&gt;</v>
      </c>
    </row>
    <row r="23" spans="1:16" x14ac:dyDescent="0.15">
      <c r="A23" s="27" t="s">
        <v>158</v>
      </c>
      <c r="B23" s="27" t="s">
        <v>118</v>
      </c>
      <c r="D23" s="26"/>
      <c r="E23" s="26"/>
      <c r="G23" s="26" t="s">
        <v>71</v>
      </c>
      <c r="H23" s="28">
        <v>10</v>
      </c>
      <c r="J23" s="26"/>
      <c r="K23" s="28"/>
      <c r="M23" s="23"/>
      <c r="N23" s="23"/>
      <c r="O23" s="23"/>
      <c r="P23" s="23" t="str">
        <f t="shared" si="0"/>
        <v>&lt;VariableColumn&gt;&lt;Name&gt;PLZ&lt;/Name&gt;&lt;Description&gt;company_postal_code&lt;/Description&gt;&lt;AlphaNumeric/&gt;&lt;MaxLength&gt;10&lt;/MaxLength&gt;&lt;/VariableColumn&gt;</v>
      </c>
    </row>
    <row r="24" spans="1:16" x14ac:dyDescent="0.15">
      <c r="A24" s="27" t="s">
        <v>159</v>
      </c>
      <c r="B24" s="27" t="s">
        <v>119</v>
      </c>
      <c r="D24" s="26"/>
      <c r="E24" s="26"/>
      <c r="G24" s="26" t="s">
        <v>71</v>
      </c>
      <c r="H24" s="28">
        <v>62</v>
      </c>
      <c r="J24" s="26"/>
      <c r="K24" s="28"/>
      <c r="M24" s="23"/>
      <c r="N24" s="23"/>
      <c r="O24" s="23"/>
      <c r="P24" s="23" t="str">
        <f t="shared" si="0"/>
        <v>&lt;VariableColumn&gt;&lt;Name&gt;ORT&lt;/Name&gt;&lt;Description&gt;company_city&lt;/Description&gt;&lt;AlphaNumeric/&gt;&lt;MaxLength&gt;62&lt;/MaxLength&gt;&lt;/VariableColumn&gt;</v>
      </c>
    </row>
    <row r="25" spans="1:16" x14ac:dyDescent="0.15">
      <c r="A25" s="27" t="s">
        <v>160</v>
      </c>
      <c r="B25" s="27" t="s">
        <v>120</v>
      </c>
      <c r="D25" s="26"/>
      <c r="E25" s="26"/>
      <c r="G25" s="26" t="s">
        <v>71</v>
      </c>
      <c r="H25" s="28">
        <v>3</v>
      </c>
      <c r="J25" s="26"/>
      <c r="K25" s="28"/>
      <c r="L25" s="21" t="s">
        <v>321</v>
      </c>
      <c r="M25" s="23"/>
      <c r="N25" s="23"/>
      <c r="O25" s="23"/>
      <c r="P25" s="23" t="str">
        <f t="shared" si="0"/>
        <v>&lt;VariableColumn&gt;&lt;Name&gt;LAND&lt;/Name&gt;&lt;Description&gt;company_country_code&lt;/Description&gt;&lt;AlphaNumeric/&gt;&lt;MaxLength&gt;3&lt;/MaxLength&gt;&lt;/VariableColumn&gt;</v>
      </c>
    </row>
    <row r="26" spans="1:16" x14ac:dyDescent="0.15">
      <c r="A26" s="27" t="s">
        <v>161</v>
      </c>
      <c r="B26" s="27" t="s">
        <v>121</v>
      </c>
      <c r="D26" s="26"/>
      <c r="E26" s="26"/>
      <c r="G26" s="26" t="s">
        <v>71</v>
      </c>
      <c r="H26" s="28">
        <v>20</v>
      </c>
      <c r="J26" s="26"/>
      <c r="K26" s="28"/>
      <c r="M26" s="23"/>
      <c r="N26" s="23"/>
      <c r="O26" s="23"/>
      <c r="P26" s="23" t="str">
        <f t="shared" si="0"/>
        <v>&lt;VariableColumn&gt;&lt;Name&gt;STNR&lt;/Name&gt;&lt;Description&gt;company_tax_number&lt;/Description&gt;&lt;AlphaNumeric/&gt;&lt;MaxLength&gt;20&lt;/MaxLength&gt;&lt;/VariableColumn&gt;</v>
      </c>
    </row>
    <row r="27" spans="1:16" x14ac:dyDescent="0.15">
      <c r="A27" s="27" t="s">
        <v>162</v>
      </c>
      <c r="B27" s="27" t="s">
        <v>122</v>
      </c>
      <c r="D27" s="26"/>
      <c r="E27" s="26"/>
      <c r="G27" s="26" t="s">
        <v>71</v>
      </c>
      <c r="H27" s="28">
        <v>15</v>
      </c>
      <c r="J27" s="26"/>
      <c r="K27" s="28"/>
      <c r="M27" s="23"/>
      <c r="N27" s="23"/>
      <c r="O27" s="23"/>
      <c r="P27" s="23" t="str">
        <f t="shared" si="0"/>
        <v>&lt;VariableColumn&gt;&lt;Name&gt;USTID&lt;/Name&gt;&lt;Description&gt;company_vat_id_number&lt;/Description&gt;&lt;AlphaNumeric/&gt;&lt;MaxLength&gt;15&lt;/MaxLength&gt;&lt;/VariableColumn&gt;</v>
      </c>
    </row>
    <row r="28" spans="1:16" x14ac:dyDescent="0.15">
      <c r="A28" s="27" t="s">
        <v>360</v>
      </c>
      <c r="B28" s="27" t="s">
        <v>356</v>
      </c>
      <c r="D28" s="26" t="s">
        <v>71</v>
      </c>
      <c r="E28" s="26">
        <v>2</v>
      </c>
      <c r="G28" s="26"/>
      <c r="H28" s="28"/>
      <c r="J28" s="26"/>
      <c r="K28" s="28"/>
      <c r="M28" s="23"/>
      <c r="N28" s="23"/>
      <c r="O28" s="23"/>
      <c r="P28" s="23" t="str">
        <f t="shared" si="0"/>
        <v>&lt;VariableColumn&gt;&lt;Name&gt;SUMME_ZAHLUNGEN&lt;/Name&gt;&lt;Description&gt;payment_full_amount&lt;/Description&gt;&lt;Numeric&gt;&lt;Accuracy&gt;2&lt;/Accuracy&gt;&lt;/Numeric&gt;&lt;/VariableColumn&gt;</v>
      </c>
    </row>
    <row r="29" spans="1:16" x14ac:dyDescent="0.15">
      <c r="A29" s="27" t="s">
        <v>361</v>
      </c>
      <c r="B29" s="27" t="s">
        <v>357</v>
      </c>
      <c r="D29" s="26" t="s">
        <v>71</v>
      </c>
      <c r="E29" s="26">
        <v>2</v>
      </c>
      <c r="G29" s="26"/>
      <c r="H29" s="28"/>
      <c r="J29" s="26"/>
      <c r="K29" s="28"/>
      <c r="M29" s="23"/>
      <c r="N29" s="23"/>
      <c r="O29" s="23"/>
      <c r="P29" s="23" t="str">
        <f t="shared" si="0"/>
        <v>&lt;VariableColumn&gt;&lt;Name&gt;SUMME_BARZAHLUNGEN&lt;/Name&gt;&lt;Description&gt;payment_cash_amount&lt;/Description&gt;&lt;Numeric&gt;&lt;Accuracy&gt;2&lt;/Accuracy&gt;&lt;/Numeric&gt;&lt;/VariableColumn&gt;</v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342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342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343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&lt;URL&gt;xyz.csv&lt;/URL&gt;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&lt;Name&gt;xyz&lt;/Name&gt;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xyz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/>
      <c r="B16" s="27"/>
      <c r="D16" s="26"/>
      <c r="E16" s="26"/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/>
      </c>
    </row>
    <row r="17" spans="1:16" x14ac:dyDescent="0.15">
      <c r="A17" s="27"/>
      <c r="B17" s="27"/>
      <c r="D17" s="26"/>
      <c r="E17" s="26"/>
      <c r="G17" s="26"/>
      <c r="H17" s="28"/>
      <c r="J17" s="26"/>
      <c r="K17" s="28"/>
      <c r="M17" s="23"/>
      <c r="N17" s="23"/>
      <c r="O17" s="23"/>
      <c r="P17" s="23" t="str">
        <f t="shared" si="0"/>
        <v/>
      </c>
    </row>
    <row r="18" spans="1:16" x14ac:dyDescent="0.15">
      <c r="A18" s="27"/>
      <c r="B18" s="27"/>
      <c r="D18" s="26"/>
      <c r="E18" s="26"/>
      <c r="G18" s="26"/>
      <c r="H18" s="28"/>
      <c r="J18" s="26"/>
      <c r="K18" s="28"/>
      <c r="M18" s="23"/>
      <c r="N18" s="23"/>
      <c r="O18" s="23"/>
      <c r="P18" s="23" t="str">
        <f t="shared" si="0"/>
        <v/>
      </c>
    </row>
    <row r="19" spans="1:16" x14ac:dyDescent="0.15">
      <c r="A19" s="27"/>
      <c r="B19" s="27"/>
      <c r="D19" s="26"/>
      <c r="E19" s="26"/>
      <c r="G19" s="26"/>
      <c r="H19" s="28"/>
      <c r="J19" s="26"/>
      <c r="K19" s="28"/>
      <c r="M19" s="23"/>
      <c r="N19" s="23"/>
      <c r="O19" s="23"/>
      <c r="P19" s="23" t="str">
        <f t="shared" si="0"/>
        <v/>
      </c>
    </row>
    <row r="20" spans="1:16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/>
  <dimension ref="A1:R154"/>
  <sheetViews>
    <sheetView workbookViewId="0">
      <selection activeCell="B4" sqref="B4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75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75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367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&lt;URL&gt;location.csv&lt;/URL&gt;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&lt;Name&gt;Stamm_Orte&lt;/Name&gt;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location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168</v>
      </c>
      <c r="B16" s="27" t="s">
        <v>8</v>
      </c>
      <c r="D16" s="26"/>
      <c r="E16" s="26"/>
      <c r="G16" s="26" t="s">
        <v>71</v>
      </c>
      <c r="H16" s="28">
        <v>60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&lt;VariableColumn&gt;&lt;Name&gt;LOC_NAME&lt;/Name&gt;&lt;Description&gt;name&lt;/Description&gt;&lt;AlphaNumeric/&gt;&lt;MaxLength&gt;60&lt;/MaxLength&gt;&lt;/VariableColumn&gt;</v>
      </c>
    </row>
    <row r="17" spans="1:16" x14ac:dyDescent="0.15">
      <c r="A17" s="27" t="s">
        <v>163</v>
      </c>
      <c r="B17" s="27" t="s">
        <v>10</v>
      </c>
      <c r="D17" s="26"/>
      <c r="E17" s="26"/>
      <c r="G17" s="26" t="s">
        <v>71</v>
      </c>
      <c r="H17" s="28">
        <v>41</v>
      </c>
      <c r="J17" s="26"/>
      <c r="K17" s="28"/>
      <c r="M17" s="23"/>
      <c r="N17" s="23"/>
      <c r="O17" s="23"/>
      <c r="P17" s="23" t="str">
        <f t="shared" si="0"/>
        <v>&lt;VariableColumn&gt;&lt;Name&gt;LOC_STRASSE&lt;/Name&gt;&lt;Description&gt;street&lt;/Description&gt;&lt;AlphaNumeric/&gt;&lt;MaxLength&gt;41&lt;/MaxLength&gt;&lt;/VariableColumn&gt;</v>
      </c>
    </row>
    <row r="18" spans="1:16" x14ac:dyDescent="0.15">
      <c r="A18" s="27" t="s">
        <v>164</v>
      </c>
      <c r="B18" s="27" t="s">
        <v>11</v>
      </c>
      <c r="D18" s="26"/>
      <c r="E18" s="26"/>
      <c r="G18" s="26" t="s">
        <v>71</v>
      </c>
      <c r="H18" s="28">
        <v>10</v>
      </c>
      <c r="J18" s="26"/>
      <c r="K18" s="28"/>
      <c r="M18" s="23"/>
      <c r="N18" s="23"/>
      <c r="O18" s="23"/>
      <c r="P18" s="23" t="str">
        <f t="shared" si="0"/>
        <v>&lt;VariableColumn&gt;&lt;Name&gt;LOC_PLZ&lt;/Name&gt;&lt;Description&gt;postal_code&lt;/Description&gt;&lt;AlphaNumeric/&gt;&lt;MaxLength&gt;10&lt;/MaxLength&gt;&lt;/VariableColumn&gt;</v>
      </c>
    </row>
    <row r="19" spans="1:16" x14ac:dyDescent="0.15">
      <c r="A19" s="27" t="s">
        <v>165</v>
      </c>
      <c r="B19" s="27" t="s">
        <v>12</v>
      </c>
      <c r="D19" s="26"/>
      <c r="E19" s="26"/>
      <c r="G19" s="26" t="s">
        <v>71</v>
      </c>
      <c r="H19" s="28">
        <v>62</v>
      </c>
      <c r="J19" s="26"/>
      <c r="K19" s="28"/>
      <c r="M19" s="23"/>
      <c r="N19" s="23"/>
      <c r="O19" s="23"/>
      <c r="P19" s="23" t="str">
        <f t="shared" si="0"/>
        <v>&lt;VariableColumn&gt;&lt;Name&gt;LOC_ORT&lt;/Name&gt;&lt;Description&gt;city&lt;/Description&gt;&lt;AlphaNumeric/&gt;&lt;MaxLength&gt;62&lt;/MaxLength&gt;&lt;/VariableColumn&gt;</v>
      </c>
    </row>
    <row r="20" spans="1:16" x14ac:dyDescent="0.15">
      <c r="A20" s="27" t="s">
        <v>166</v>
      </c>
      <c r="B20" s="27" t="s">
        <v>13</v>
      </c>
      <c r="D20" s="26"/>
      <c r="E20" s="26"/>
      <c r="G20" s="26" t="s">
        <v>71</v>
      </c>
      <c r="H20" s="28">
        <v>3</v>
      </c>
      <c r="J20" s="26"/>
      <c r="K20" s="28"/>
      <c r="M20" s="23"/>
      <c r="N20" s="23"/>
      <c r="O20" s="23"/>
      <c r="P20" s="23" t="str">
        <f t="shared" si="0"/>
        <v>&lt;VariableColumn&gt;&lt;Name&gt;LOC_LAND&lt;/Name&gt;&lt;Description&gt;country_code&lt;/Description&gt;&lt;AlphaNumeric/&gt;&lt;MaxLength&gt;3&lt;/MaxLength&gt;&lt;/VariableColumn&gt;</v>
      </c>
    </row>
    <row r="21" spans="1:16" x14ac:dyDescent="0.15">
      <c r="A21" s="27" t="s">
        <v>167</v>
      </c>
      <c r="B21" s="27" t="s">
        <v>15</v>
      </c>
      <c r="D21" s="26"/>
      <c r="E21" s="26"/>
      <c r="G21" s="26" t="s">
        <v>71</v>
      </c>
      <c r="H21" s="28">
        <v>15</v>
      </c>
      <c r="J21" s="26"/>
      <c r="K21" s="28"/>
      <c r="M21" s="23"/>
      <c r="N21" s="23"/>
      <c r="O21" s="23"/>
      <c r="P21" s="23" t="str">
        <f t="shared" si="0"/>
        <v>&lt;VariableColumn&gt;&lt;Name&gt;LOC_USTID&lt;/Name&gt;&lt;Description&gt;vat_id_number&lt;/Description&gt;&lt;AlphaNumeric/&gt;&lt;MaxLength&gt;15&lt;/MaxLength&gt;&lt;/VariableColumn&gt;</v>
      </c>
    </row>
    <row r="22" spans="1:16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 enableFormatConditionsCalculation="0"/>
  <dimension ref="A1:R154"/>
  <sheetViews>
    <sheetView workbookViewId="0">
      <selection activeCell="B10" sqref="B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78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78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363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&lt;URL&gt;cashregister.csv&lt;/URL&gt;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&lt;Name&gt;Stamm_Kassen&lt;/Name&gt;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cashregister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169</v>
      </c>
      <c r="B16" s="27" t="s">
        <v>18</v>
      </c>
      <c r="D16" s="26"/>
      <c r="E16" s="26"/>
      <c r="G16" s="26" t="s">
        <v>71</v>
      </c>
      <c r="H16" s="28">
        <v>255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&lt;VariableColumn&gt;&lt;Name&gt;KASSE_ID&lt;/Name&gt;&lt;Description&gt;id&lt;/Description&gt;&lt;AlphaNumeric/&gt;&lt;MaxLength&gt;255&lt;/MaxLength&gt;&lt;/VariableColumn&gt;</v>
      </c>
    </row>
    <row r="17" spans="1:16" x14ac:dyDescent="0.15">
      <c r="A17" s="27" t="s">
        <v>170</v>
      </c>
      <c r="B17" s="27" t="s">
        <v>19</v>
      </c>
      <c r="D17" s="26"/>
      <c r="E17" s="26"/>
      <c r="G17" s="26" t="s">
        <v>71</v>
      </c>
      <c r="H17" s="28">
        <v>255</v>
      </c>
      <c r="J17" s="26"/>
      <c r="K17" s="28"/>
      <c r="M17" s="23"/>
      <c r="N17" s="23"/>
      <c r="O17" s="23"/>
      <c r="P17" s="23" t="str">
        <f t="shared" si="0"/>
        <v>&lt;VariableColumn&gt;&lt;Name&gt;KASSE_BRAND&lt;/Name&gt;&lt;Description&gt;brand&lt;/Description&gt;&lt;AlphaNumeric/&gt;&lt;MaxLength&gt;255&lt;/MaxLength&gt;&lt;/VariableColumn&gt;</v>
      </c>
    </row>
    <row r="18" spans="1:16" x14ac:dyDescent="0.15">
      <c r="A18" s="27" t="s">
        <v>171</v>
      </c>
      <c r="B18" s="27" t="s">
        <v>20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&lt;VariableColumn&gt;&lt;Name&gt;KASSE_MODELL&lt;/Name&gt;&lt;Description&gt;model&lt;/Description&gt;&lt;AlphaNumeric/&gt;&lt;MaxLength&gt;255&lt;/MaxLength&gt;&lt;/VariableColumn&gt;</v>
      </c>
    </row>
    <row r="19" spans="1:16" x14ac:dyDescent="0.15">
      <c r="A19" s="27" t="s">
        <v>255</v>
      </c>
      <c r="B19" s="27" t="s">
        <v>254</v>
      </c>
      <c r="D19" s="26"/>
      <c r="E19" s="26"/>
      <c r="G19" s="26" t="s">
        <v>71</v>
      </c>
      <c r="H19" s="28">
        <v>50</v>
      </c>
      <c r="J19" s="26"/>
      <c r="K19" s="28"/>
      <c r="M19" s="23"/>
      <c r="N19" s="23"/>
      <c r="O19" s="23"/>
      <c r="P19" s="23" t="str">
        <f t="shared" si="0"/>
        <v>&lt;VariableColumn&gt;&lt;Name&gt;KASSE_SERIENNR&lt;/Name&gt;&lt;Description&gt;serial_number&lt;/Description&gt;&lt;AlphaNumeric/&gt;&lt;MaxLength&gt;50&lt;/MaxLength&gt;&lt;/VariableColumn&gt;</v>
      </c>
    </row>
    <row r="20" spans="1:16" ht="26" x14ac:dyDescent="0.15">
      <c r="A20" s="27" t="s">
        <v>172</v>
      </c>
      <c r="B20" s="27" t="s">
        <v>327</v>
      </c>
      <c r="D20" s="26"/>
      <c r="E20" s="26"/>
      <c r="G20" s="26" t="s">
        <v>71</v>
      </c>
      <c r="H20" s="28">
        <v>255</v>
      </c>
      <c r="J20" s="26"/>
      <c r="K20" s="28"/>
      <c r="M20" s="23"/>
      <c r="N20" s="23"/>
      <c r="O20" s="23"/>
      <c r="P20" s="23" t="str">
        <f t="shared" si="0"/>
        <v>&lt;VariableColumn&gt;&lt;Name&gt;KASSE_SOFTWARE_BRAND&lt;/Name&gt;&lt;Description&gt;software_brand&lt;/Description&gt;&lt;AlphaNumeric/&gt;&lt;MaxLength&gt;255&lt;/MaxLength&gt;&lt;/VariableColumn&gt;</v>
      </c>
    </row>
    <row r="21" spans="1:16" ht="26" x14ac:dyDescent="0.15">
      <c r="A21" s="27" t="s">
        <v>173</v>
      </c>
      <c r="B21" s="27" t="s">
        <v>328</v>
      </c>
      <c r="D21" s="26"/>
      <c r="E21" s="26"/>
      <c r="G21" s="26" t="s">
        <v>71</v>
      </c>
      <c r="H21" s="28">
        <v>255</v>
      </c>
      <c r="J21" s="26"/>
      <c r="K21" s="28"/>
      <c r="M21" s="23"/>
      <c r="N21" s="23"/>
      <c r="O21" s="23"/>
      <c r="P21" s="23" t="str">
        <f t="shared" si="0"/>
        <v>&lt;VariableColumn&gt;&lt;Name&gt;KASSE_SOFTWARE_VERSION&lt;/Name&gt;&lt;Description&gt;software_version&lt;/Description&gt;&lt;AlphaNumeric/&gt;&lt;MaxLength&gt;255&lt;/MaxLength&gt;&lt;/VariableColumn&gt;</v>
      </c>
    </row>
    <row r="22" spans="1:16" ht="12.75" customHeight="1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customHeight="1" x14ac:dyDescent="0.15">
      <c r="A23" s="27" t="s">
        <v>210</v>
      </c>
      <c r="B23" s="27" t="s">
        <v>29</v>
      </c>
      <c r="D23" s="26"/>
      <c r="E23" s="26"/>
      <c r="G23" s="26" t="s">
        <v>71</v>
      </c>
      <c r="H23" s="28">
        <v>3</v>
      </c>
      <c r="J23" s="26"/>
      <c r="K23" s="28"/>
      <c r="M23" s="23"/>
      <c r="N23" s="23"/>
      <c r="O23" s="23"/>
      <c r="P23" s="23" t="str">
        <f t="shared" si="0"/>
        <v>&lt;VariableColumn&gt;&lt;Name&gt;KASSE_BASISWAEHRUNG_CODE&lt;/Name&gt;&lt;Description&gt;base_currency_code&lt;/Description&gt;&lt;AlphaNumeric/&gt;&lt;MaxLength&gt;3&lt;/MaxLength&gt;&lt;/VariableColumn&gt;</v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/>
  <dimension ref="A1:R154"/>
  <sheetViews>
    <sheetView workbookViewId="0">
      <selection activeCell="B8" sqref="B8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79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79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364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&lt;URL&gt;slaves.csv&lt;/URL&gt;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&lt;Name&gt;Stamm_Terminals&lt;/Name&gt;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slave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174</v>
      </c>
      <c r="B16" s="27" t="s">
        <v>18</v>
      </c>
      <c r="D16" s="26"/>
      <c r="E16" s="26"/>
      <c r="G16" s="26" t="s">
        <v>71</v>
      </c>
      <c r="H16" s="28">
        <v>255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&lt;VariableColumn&gt;&lt;Name&gt;TERMINAL_ID&lt;/Name&gt;&lt;Description&gt;id&lt;/Description&gt;&lt;AlphaNumeric/&gt;&lt;MaxLength&gt;255&lt;/MaxLength&gt;&lt;/VariableColumn&gt;</v>
      </c>
    </row>
    <row r="17" spans="1:16" x14ac:dyDescent="0.15">
      <c r="A17" s="27" t="s">
        <v>175</v>
      </c>
      <c r="B17" s="27" t="s">
        <v>19</v>
      </c>
      <c r="D17" s="26"/>
      <c r="E17" s="26"/>
      <c r="G17" s="26" t="s">
        <v>71</v>
      </c>
      <c r="H17" s="28">
        <v>255</v>
      </c>
      <c r="J17" s="26"/>
      <c r="K17" s="28"/>
      <c r="M17" s="23"/>
      <c r="N17" s="23"/>
      <c r="O17" s="23"/>
      <c r="P17" s="23" t="str">
        <f t="shared" si="0"/>
        <v>&lt;VariableColumn&gt;&lt;Name&gt;TERMINAL_BRAND&lt;/Name&gt;&lt;Description&gt;brand&lt;/Description&gt;&lt;AlphaNumeric/&gt;&lt;MaxLength&gt;255&lt;/MaxLength&gt;&lt;/VariableColumn&gt;</v>
      </c>
    </row>
    <row r="18" spans="1:16" x14ac:dyDescent="0.15">
      <c r="A18" s="27" t="s">
        <v>176</v>
      </c>
      <c r="B18" s="27" t="s">
        <v>20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&lt;VariableColumn&gt;&lt;Name&gt;TERMINAL_MODELL&lt;/Name&gt;&lt;Description&gt;model&lt;/Description&gt;&lt;AlphaNumeric/&gt;&lt;MaxLength&gt;255&lt;/MaxLength&gt;&lt;/VariableColumn&gt;</v>
      </c>
    </row>
    <row r="19" spans="1:16" x14ac:dyDescent="0.15">
      <c r="A19" s="27" t="s">
        <v>256</v>
      </c>
      <c r="B19" s="27" t="s">
        <v>254</v>
      </c>
      <c r="D19" s="26"/>
      <c r="E19" s="26"/>
      <c r="G19" s="26" t="s">
        <v>71</v>
      </c>
      <c r="H19" s="28">
        <v>50</v>
      </c>
      <c r="J19" s="26"/>
      <c r="K19" s="28"/>
      <c r="M19" s="23"/>
      <c r="N19" s="23"/>
      <c r="O19" s="23"/>
      <c r="P19" s="23" t="str">
        <f t="shared" si="0"/>
        <v>&lt;VariableColumn&gt;&lt;Name&gt;TERMINAL_SERIENNR&lt;/Name&gt;&lt;Description&gt;serial_number&lt;/Description&gt;&lt;AlphaNumeric/&gt;&lt;MaxLength&gt;50&lt;/MaxLength&gt;&lt;/VariableColumn&gt;</v>
      </c>
    </row>
    <row r="20" spans="1:16" x14ac:dyDescent="0.15">
      <c r="A20" s="27" t="s">
        <v>175</v>
      </c>
      <c r="B20" s="27" t="s">
        <v>327</v>
      </c>
      <c r="D20" s="26"/>
      <c r="E20" s="26"/>
      <c r="G20" s="26" t="s">
        <v>71</v>
      </c>
      <c r="H20" s="28">
        <v>255</v>
      </c>
      <c r="J20" s="26"/>
      <c r="K20" s="28"/>
      <c r="M20" s="23"/>
      <c r="N20" s="23"/>
      <c r="O20" s="23"/>
      <c r="P20" s="23" t="str">
        <f t="shared" si="0"/>
        <v>&lt;VariableColumn&gt;&lt;Name&gt;TERMINAL_BRAND&lt;/Name&gt;&lt;Description&gt;software_brand&lt;/Description&gt;&lt;AlphaNumeric/&gt;&lt;MaxLength&gt;255&lt;/MaxLength&gt;&lt;/VariableColumn&gt;</v>
      </c>
    </row>
    <row r="21" spans="1:16" x14ac:dyDescent="0.15">
      <c r="A21" s="27" t="s">
        <v>177</v>
      </c>
      <c r="B21" s="27" t="s">
        <v>328</v>
      </c>
      <c r="D21" s="26"/>
      <c r="E21" s="26"/>
      <c r="G21" s="26" t="s">
        <v>71</v>
      </c>
      <c r="H21" s="28">
        <v>255</v>
      </c>
      <c r="J21" s="26"/>
      <c r="K21" s="28"/>
      <c r="M21" s="23"/>
      <c r="N21" s="23"/>
      <c r="O21" s="23"/>
      <c r="P21" s="23" t="str">
        <f t="shared" si="0"/>
        <v>&lt;VariableColumn&gt;&lt;Name&gt;TERMINAL_VERSION&lt;/Name&gt;&lt;Description&gt;software_version&lt;/Description&gt;&lt;AlphaNumeric/&gt;&lt;MaxLength&gt;255&lt;/MaxLength&gt;&lt;/VariableColumn&gt;</v>
      </c>
    </row>
    <row r="22" spans="1:16" ht="12.75" customHeight="1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 enableFormatConditionsCalculation="0"/>
  <dimension ref="A1:R154"/>
  <sheetViews>
    <sheetView workbookViewId="0">
      <selection activeCell="B8" sqref="B8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76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76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368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&lt;URL&gt;pa.csv&lt;/URL&gt;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&lt;Name&gt;Stamm_Agenturen&lt;/Name&gt;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pa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178</v>
      </c>
      <c r="B16" s="27" t="s">
        <v>18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&lt;VariableColumn&gt;&lt;Name&gt;AGENTUR_ID&lt;/Name&gt;&lt;Description&gt;id&lt;/Description&gt;&lt;Numeric&gt;&lt;Accuracy&gt;0&lt;/Accuracy&gt;&lt;/Numeric&gt;&lt;/VariableColumn&gt;</v>
      </c>
    </row>
    <row r="17" spans="1:16" x14ac:dyDescent="0.15">
      <c r="A17" s="27" t="s">
        <v>179</v>
      </c>
      <c r="B17" s="27" t="s">
        <v>8</v>
      </c>
      <c r="D17" s="26"/>
      <c r="E17" s="26"/>
      <c r="G17" s="26" t="s">
        <v>71</v>
      </c>
      <c r="H17" s="28">
        <v>61</v>
      </c>
      <c r="J17" s="26"/>
      <c r="K17" s="28"/>
      <c r="M17" s="23"/>
      <c r="N17" s="23"/>
      <c r="O17" s="23"/>
      <c r="P17" s="23" t="str">
        <f t="shared" si="0"/>
        <v>&lt;VariableColumn&gt;&lt;Name&gt;AGENTUR_NAME&lt;/Name&gt;&lt;Description&gt;name&lt;/Description&gt;&lt;AlphaNumeric/&gt;&lt;MaxLength&gt;61&lt;/MaxLength&gt;&lt;/VariableColumn&gt;</v>
      </c>
    </row>
    <row r="18" spans="1:16" x14ac:dyDescent="0.15">
      <c r="A18" s="27" t="s">
        <v>180</v>
      </c>
      <c r="B18" s="27" t="s">
        <v>329</v>
      </c>
      <c r="D18" s="26"/>
      <c r="E18" s="26"/>
      <c r="G18" s="26" t="s">
        <v>71</v>
      </c>
      <c r="H18" s="28">
        <v>41</v>
      </c>
      <c r="J18" s="26"/>
      <c r="K18" s="28"/>
      <c r="M18" s="23"/>
      <c r="N18" s="23"/>
      <c r="O18" s="23"/>
      <c r="P18" s="23" t="str">
        <f t="shared" si="0"/>
        <v>&lt;VariableColumn&gt;&lt;Name&gt;AGENTUR_STRASSE&lt;/Name&gt;&lt;Description&gt;address_street&lt;/Description&gt;&lt;AlphaNumeric/&gt;&lt;MaxLength&gt;41&lt;/MaxLength&gt;&lt;/VariableColumn&gt;</v>
      </c>
    </row>
    <row r="19" spans="1:16" x14ac:dyDescent="0.15">
      <c r="A19" s="27" t="s">
        <v>181</v>
      </c>
      <c r="B19" s="27" t="s">
        <v>123</v>
      </c>
      <c r="D19" s="26"/>
      <c r="E19" s="26"/>
      <c r="G19" s="26" t="s">
        <v>71</v>
      </c>
      <c r="H19" s="28">
        <v>10</v>
      </c>
      <c r="J19" s="26"/>
      <c r="K19" s="28"/>
      <c r="M19" s="23"/>
      <c r="N19" s="23"/>
      <c r="O19" s="23"/>
      <c r="P19" s="23" t="str">
        <f t="shared" si="0"/>
        <v>&lt;VariableColumn&gt;&lt;Name&gt;AGENTUR_PLZ&lt;/Name&gt;&lt;Description&gt;address_postal_code&lt;/Description&gt;&lt;AlphaNumeric/&gt;&lt;MaxLength&gt;10&lt;/MaxLength&gt;&lt;/VariableColumn&gt;</v>
      </c>
    </row>
    <row r="20" spans="1:16" x14ac:dyDescent="0.15">
      <c r="A20" s="27" t="s">
        <v>181</v>
      </c>
      <c r="B20" s="27" t="s">
        <v>124</v>
      </c>
      <c r="D20" s="26"/>
      <c r="E20" s="26"/>
      <c r="G20" s="26" t="s">
        <v>71</v>
      </c>
      <c r="H20" s="28">
        <v>62</v>
      </c>
      <c r="J20" s="26"/>
      <c r="K20" s="28"/>
      <c r="M20" s="23"/>
      <c r="N20" s="23"/>
      <c r="O20" s="23"/>
      <c r="P20" s="23" t="str">
        <f t="shared" si="0"/>
        <v>&lt;VariableColumn&gt;&lt;Name&gt;AGENTUR_PLZ&lt;/Name&gt;&lt;Description&gt;address_city&lt;/Description&gt;&lt;AlphaNumeric/&gt;&lt;MaxLength&gt;62&lt;/MaxLength&gt;&lt;/VariableColumn&gt;</v>
      </c>
    </row>
    <row r="21" spans="1:16" x14ac:dyDescent="0.15">
      <c r="A21" s="27" t="s">
        <v>182</v>
      </c>
      <c r="B21" s="27" t="s">
        <v>125</v>
      </c>
      <c r="D21" s="26"/>
      <c r="E21" s="26"/>
      <c r="G21" s="26" t="s">
        <v>71</v>
      </c>
      <c r="H21" s="28">
        <v>3</v>
      </c>
      <c r="J21" s="26"/>
      <c r="K21" s="28"/>
      <c r="M21" s="23"/>
      <c r="N21" s="23"/>
      <c r="O21" s="23"/>
      <c r="P21" s="23" t="str">
        <f t="shared" si="0"/>
        <v>&lt;VariableColumn&gt;&lt;Name&gt;AGENTUR_LAND&lt;/Name&gt;&lt;Description&gt;address_country_code&lt;/Description&gt;&lt;AlphaNumeric/&gt;&lt;MaxLength&gt;3&lt;/MaxLength&gt;&lt;/VariableColumn&gt;</v>
      </c>
    </row>
    <row r="22" spans="1:16" ht="12.75" customHeight="1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customHeight="1" x14ac:dyDescent="0.15">
      <c r="A23" s="27" t="s">
        <v>183</v>
      </c>
      <c r="B23" s="27" t="s">
        <v>14</v>
      </c>
      <c r="D23" s="26"/>
      <c r="E23" s="26"/>
      <c r="G23" s="26" t="s">
        <v>71</v>
      </c>
      <c r="H23" s="28">
        <v>20</v>
      </c>
      <c r="J23" s="26"/>
      <c r="K23" s="28"/>
      <c r="M23" s="23"/>
      <c r="N23" s="23"/>
      <c r="O23" s="23"/>
      <c r="P23" s="23" t="str">
        <f t="shared" si="0"/>
        <v>&lt;VariableColumn&gt;&lt;Name&gt;AGENTUR_STNR&lt;/Name&gt;&lt;Description&gt;tax_number&lt;/Description&gt;&lt;AlphaNumeric/&gt;&lt;MaxLength&gt;20&lt;/MaxLength&gt;&lt;/VariableColumn&gt;</v>
      </c>
    </row>
    <row r="24" spans="1:16" x14ac:dyDescent="0.15">
      <c r="A24" s="27" t="s">
        <v>184</v>
      </c>
      <c r="B24" s="27" t="s">
        <v>15</v>
      </c>
      <c r="D24" s="26"/>
      <c r="E24" s="26"/>
      <c r="G24" s="26" t="s">
        <v>71</v>
      </c>
      <c r="H24" s="28">
        <v>15</v>
      </c>
      <c r="J24" s="26"/>
      <c r="K24" s="28"/>
      <c r="M24" s="23"/>
      <c r="N24" s="23"/>
      <c r="O24" s="23"/>
      <c r="P24" s="23" t="str">
        <f t="shared" si="0"/>
        <v>&lt;VariableColumn&gt;&lt;Name&gt;AGENTUR_USTID&lt;/Name&gt;&lt;Description&gt;vat_id_number&lt;/Description&gt;&lt;AlphaNumeric/&gt;&lt;MaxLength&gt;15&lt;/MaxLength&gt;&lt;/VariableColumn&gt;</v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/>
  <dimension ref="A1:R154"/>
  <sheetViews>
    <sheetView workbookViewId="0">
      <selection activeCell="B10" sqref="B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82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82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365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&lt;URL&gt;vat.csv&lt;/URL&gt;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&lt;Name&gt;Stamm_USt&lt;/Name&gt;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vat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185</v>
      </c>
      <c r="B16" s="27" t="s">
        <v>18</v>
      </c>
      <c r="D16" s="26" t="s">
        <v>71</v>
      </c>
      <c r="E16" s="26">
        <v>0</v>
      </c>
      <c r="G16" s="26"/>
      <c r="H16" s="28"/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&lt;VariableColumn&gt;&lt;Name&gt;UST_SCHLUESSEL&lt;/Name&gt;&lt;Description&gt;id&lt;/Description&gt;&lt;Numeric&gt;&lt;Accuracy&gt;0&lt;/Accuracy&gt;&lt;/Numeric&gt;&lt;/VariableColumn&gt;</v>
      </c>
    </row>
    <row r="17" spans="1:16" x14ac:dyDescent="0.15">
      <c r="A17" s="27" t="s">
        <v>186</v>
      </c>
      <c r="B17" s="27" t="s">
        <v>27</v>
      </c>
      <c r="D17" s="26" t="s">
        <v>71</v>
      </c>
      <c r="E17" s="26">
        <v>2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&lt;VariableColumn&gt;&lt;Name&gt;UST_SATZ&lt;/Name&gt;&lt;Description&gt;percentage&lt;/Description&gt;&lt;Numeric&gt;&lt;Accuracy&gt;2&lt;/Accuracy&gt;&lt;/Numeric&gt;&lt;/VariableColumn&gt;</v>
      </c>
    </row>
    <row r="18" spans="1:16" x14ac:dyDescent="0.15">
      <c r="A18" s="27" t="s">
        <v>187</v>
      </c>
      <c r="B18" s="27" t="s">
        <v>28</v>
      </c>
      <c r="D18" s="26"/>
      <c r="E18" s="26"/>
      <c r="G18" s="26" t="s">
        <v>71</v>
      </c>
      <c r="H18" s="28">
        <v>255</v>
      </c>
      <c r="J18" s="26"/>
      <c r="K18" s="28"/>
      <c r="M18" s="23"/>
      <c r="N18" s="23"/>
      <c r="O18" s="23"/>
      <c r="P18" s="23" t="str">
        <f t="shared" si="0"/>
        <v>&lt;VariableColumn&gt;&lt;Name&gt;UST_BESCHR&lt;/Name&gt;&lt;Description&gt;description&lt;/Description&gt;&lt;AlphaNumeric/&gt;&lt;MaxLength&gt;255&lt;/MaxLength&gt;&lt;/VariableColumn&gt;</v>
      </c>
    </row>
    <row r="19" spans="1:16" ht="12.75" customHeight="1" x14ac:dyDescent="0.15">
      <c r="A19" s="27" t="s">
        <v>152</v>
      </c>
      <c r="B19" s="27" t="s">
        <v>326</v>
      </c>
      <c r="D19" s="26" t="s">
        <v>71</v>
      </c>
      <c r="E19" s="26">
        <v>0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0" spans="1:16" hidden="1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hidden="1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 enableFormatConditionsCalculation="0"/>
  <dimension ref="A1:R154"/>
  <sheetViews>
    <sheetView workbookViewId="0">
      <selection activeCell="H10" sqref="H10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80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80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330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&lt;URL&gt;businesscases.csv&lt;/URL&gt;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&lt;Name&gt;Z_GV_TYP&lt;/Name&gt;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businesscases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234</v>
      </c>
      <c r="B16" s="27" t="s">
        <v>32</v>
      </c>
      <c r="D16" s="26"/>
      <c r="E16" s="26"/>
      <c r="G16" s="26" t="s">
        <v>71</v>
      </c>
      <c r="H16" s="28">
        <v>15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&lt;VariableColumn&gt;&lt;Name&gt;GV_TYP&lt;/Name&gt;&lt;Description&gt;bc_type&lt;/Description&gt;&lt;AlphaNumeric/&gt;&lt;MaxLength&gt;15&lt;/MaxLength&gt;&lt;/VariableColumn&gt;</v>
      </c>
    </row>
    <row r="17" spans="1:16" x14ac:dyDescent="0.15">
      <c r="A17" s="27" t="s">
        <v>178</v>
      </c>
      <c r="B17" s="27" t="s">
        <v>33</v>
      </c>
      <c r="D17" s="26" t="s">
        <v>71</v>
      </c>
      <c r="E17" s="26">
        <v>0</v>
      </c>
      <c r="G17" s="26"/>
      <c r="H17" s="28"/>
      <c r="J17" s="26"/>
      <c r="K17" s="28"/>
      <c r="M17" s="23"/>
      <c r="N17" s="23"/>
      <c r="O17" s="23"/>
      <c r="P17" s="23" t="str">
        <f t="shared" si="0"/>
        <v>&lt;VariableColumn&gt;&lt;Name&gt;AGENTUR_ID&lt;/Name&gt;&lt;Description&gt;purchaser_agency_id&lt;/Description&gt;&lt;Numeric&gt;&lt;Accuracy&gt;0&lt;/Accuracy&gt;&lt;/Numeric&gt;&lt;/VariableColumn&gt;</v>
      </c>
    </row>
    <row r="18" spans="1:16" x14ac:dyDescent="0.15">
      <c r="A18" s="27" t="s">
        <v>185</v>
      </c>
      <c r="B18" s="27" t="s">
        <v>126</v>
      </c>
      <c r="D18" s="26" t="s">
        <v>71</v>
      </c>
      <c r="E18" s="26">
        <v>0</v>
      </c>
      <c r="G18" s="26"/>
      <c r="H18" s="28"/>
      <c r="J18" s="26"/>
      <c r="K18" s="28"/>
      <c r="M18" s="23"/>
      <c r="N18" s="23"/>
      <c r="O18" s="23"/>
      <c r="P18" s="23" t="str">
        <f t="shared" si="0"/>
        <v>&lt;VariableColumn&gt;&lt;Name&gt;UST_SCHLUESSEL&lt;/Name&gt;&lt;Description&gt;vat_id&lt;/Description&gt;&lt;Numeric&gt;&lt;Accuracy&gt;0&lt;/Accuracy&gt;&lt;/Numeric&gt;&lt;/VariableColumn&gt;</v>
      </c>
    </row>
    <row r="19" spans="1:16" x14ac:dyDescent="0.15">
      <c r="A19" s="27" t="s">
        <v>189</v>
      </c>
      <c r="B19" s="27" t="s">
        <v>35</v>
      </c>
      <c r="D19" s="26" t="s">
        <v>71</v>
      </c>
      <c r="E19" s="26">
        <v>5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&lt;VariableColumn&gt;&lt;Name&gt;UST_BRUTTO&lt;/Name&gt;&lt;Description&gt;incl_vat&lt;/Description&gt;&lt;Numeric&gt;&lt;Accuracy&gt;5&lt;/Accuracy&gt;&lt;/Numeric&gt;&lt;/VariableColumn&gt;</v>
      </c>
    </row>
    <row r="20" spans="1:16" x14ac:dyDescent="0.15">
      <c r="A20" s="27" t="s">
        <v>190</v>
      </c>
      <c r="B20" s="27" t="s">
        <v>95</v>
      </c>
      <c r="D20" s="26" t="s">
        <v>71</v>
      </c>
      <c r="E20" s="26">
        <v>5</v>
      </c>
      <c r="G20" s="26"/>
      <c r="H20" s="28"/>
      <c r="J20" s="26"/>
      <c r="K20" s="28"/>
      <c r="M20" s="23"/>
      <c r="N20" s="23"/>
      <c r="O20" s="23"/>
      <c r="P20" s="23" t="str">
        <f t="shared" si="0"/>
        <v>&lt;VariableColumn&gt;&lt;Name&gt;UST_NETTO&lt;/Name&gt;&lt;Description&gt;excl_vat&lt;/Description&gt;&lt;Numeric&gt;&lt;Accuracy&gt;5&lt;/Accuracy&gt;&lt;/Numeric&gt;&lt;/VariableColumn&gt;</v>
      </c>
    </row>
    <row r="21" spans="1:16" x14ac:dyDescent="0.15">
      <c r="A21" s="27" t="s">
        <v>263</v>
      </c>
      <c r="B21" s="27" t="s">
        <v>70</v>
      </c>
      <c r="D21" s="26" t="s">
        <v>71</v>
      </c>
      <c r="E21" s="26">
        <v>5</v>
      </c>
      <c r="G21" s="26"/>
      <c r="H21" s="28"/>
      <c r="J21" s="26"/>
      <c r="K21" s="28"/>
      <c r="M21" s="23"/>
      <c r="N21" s="23"/>
      <c r="O21" s="23"/>
      <c r="P21" s="23" t="str">
        <f t="shared" si="0"/>
        <v>&lt;VariableColumn&gt;&lt;Name&gt;UST&lt;/Name&gt;&lt;Description&gt;vat&lt;/Description&gt;&lt;Numeric&gt;&lt;Accuracy&gt;5&lt;/Accuracy&gt;&lt;/Numeric&gt;&lt;/VariableColumn&gt;</v>
      </c>
    </row>
    <row r="22" spans="1:16" ht="12.75" customHeight="1" x14ac:dyDescent="0.15">
      <c r="A22" s="27" t="s">
        <v>152</v>
      </c>
      <c r="B22" s="27" t="s">
        <v>326</v>
      </c>
      <c r="D22" s="26" t="s">
        <v>71</v>
      </c>
      <c r="E22" s="26">
        <v>0</v>
      </c>
      <c r="G22" s="26"/>
      <c r="H22" s="28"/>
      <c r="J22" s="26"/>
      <c r="K22" s="28"/>
      <c r="M22" s="23"/>
      <c r="N22" s="23"/>
      <c r="O22" s="23"/>
      <c r="P22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 enableFormatConditionsCalculation="0"/>
  <dimension ref="A1:R154"/>
  <sheetViews>
    <sheetView workbookViewId="0">
      <selection activeCell="A19" sqref="A19"/>
    </sheetView>
  </sheetViews>
  <sheetFormatPr baseColWidth="10" defaultRowHeight="13" x14ac:dyDescent="0.15"/>
  <cols>
    <col min="1" max="1" width="23.6640625" style="21" customWidth="1"/>
    <col min="2" max="2" width="23.1640625" style="21" customWidth="1"/>
    <col min="3" max="3" width="3.5" style="21" customWidth="1"/>
    <col min="4" max="5" width="5" style="22" customWidth="1"/>
    <col min="6" max="6" width="3.5" style="21" customWidth="1"/>
    <col min="7" max="7" width="8.5" style="22" customWidth="1"/>
    <col min="8" max="8" width="12.33203125" style="21" customWidth="1"/>
    <col min="9" max="9" width="3.6640625" style="21" customWidth="1"/>
    <col min="10" max="10" width="6.33203125" style="22" customWidth="1"/>
    <col min="11" max="11" width="14.33203125" style="21" customWidth="1"/>
    <col min="12" max="12" width="10.83203125" style="21"/>
    <col min="13" max="18" width="11.5" style="24" customWidth="1"/>
    <col min="19" max="256" width="10.83203125" style="21"/>
    <col min="257" max="257" width="23.6640625" style="21" customWidth="1"/>
    <col min="258" max="258" width="23.1640625" style="21" customWidth="1"/>
    <col min="259" max="259" width="3.5" style="21" customWidth="1"/>
    <col min="260" max="261" width="5" style="21" customWidth="1"/>
    <col min="262" max="262" width="3.5" style="21" customWidth="1"/>
    <col min="263" max="263" width="8.5" style="21" customWidth="1"/>
    <col min="264" max="264" width="12.33203125" style="21" customWidth="1"/>
    <col min="265" max="265" width="3.6640625" style="21" customWidth="1"/>
    <col min="266" max="266" width="6.33203125" style="21" customWidth="1"/>
    <col min="267" max="267" width="14.33203125" style="21" customWidth="1"/>
    <col min="268" max="268" width="10.83203125" style="21"/>
    <col min="269" max="274" width="11.5" style="21" customWidth="1"/>
    <col min="275" max="512" width="10.83203125" style="21"/>
    <col min="513" max="513" width="23.6640625" style="21" customWidth="1"/>
    <col min="514" max="514" width="23.1640625" style="21" customWidth="1"/>
    <col min="515" max="515" width="3.5" style="21" customWidth="1"/>
    <col min="516" max="517" width="5" style="21" customWidth="1"/>
    <col min="518" max="518" width="3.5" style="21" customWidth="1"/>
    <col min="519" max="519" width="8.5" style="21" customWidth="1"/>
    <col min="520" max="520" width="12.33203125" style="21" customWidth="1"/>
    <col min="521" max="521" width="3.6640625" style="21" customWidth="1"/>
    <col min="522" max="522" width="6.33203125" style="21" customWidth="1"/>
    <col min="523" max="523" width="14.33203125" style="21" customWidth="1"/>
    <col min="524" max="524" width="10.83203125" style="21"/>
    <col min="525" max="530" width="11.5" style="21" customWidth="1"/>
    <col min="531" max="768" width="10.83203125" style="21"/>
    <col min="769" max="769" width="23.6640625" style="21" customWidth="1"/>
    <col min="770" max="770" width="23.1640625" style="21" customWidth="1"/>
    <col min="771" max="771" width="3.5" style="21" customWidth="1"/>
    <col min="772" max="773" width="5" style="21" customWidth="1"/>
    <col min="774" max="774" width="3.5" style="21" customWidth="1"/>
    <col min="775" max="775" width="8.5" style="21" customWidth="1"/>
    <col min="776" max="776" width="12.33203125" style="21" customWidth="1"/>
    <col min="777" max="777" width="3.6640625" style="21" customWidth="1"/>
    <col min="778" max="778" width="6.33203125" style="21" customWidth="1"/>
    <col min="779" max="779" width="14.33203125" style="21" customWidth="1"/>
    <col min="780" max="780" width="10.83203125" style="21"/>
    <col min="781" max="786" width="11.5" style="21" customWidth="1"/>
    <col min="787" max="1024" width="10.83203125" style="21"/>
    <col min="1025" max="1025" width="23.6640625" style="21" customWidth="1"/>
    <col min="1026" max="1026" width="23.1640625" style="21" customWidth="1"/>
    <col min="1027" max="1027" width="3.5" style="21" customWidth="1"/>
    <col min="1028" max="1029" width="5" style="21" customWidth="1"/>
    <col min="1030" max="1030" width="3.5" style="21" customWidth="1"/>
    <col min="1031" max="1031" width="8.5" style="21" customWidth="1"/>
    <col min="1032" max="1032" width="12.33203125" style="21" customWidth="1"/>
    <col min="1033" max="1033" width="3.6640625" style="21" customWidth="1"/>
    <col min="1034" max="1034" width="6.33203125" style="21" customWidth="1"/>
    <col min="1035" max="1035" width="14.33203125" style="21" customWidth="1"/>
    <col min="1036" max="1036" width="10.83203125" style="21"/>
    <col min="1037" max="1042" width="11.5" style="21" customWidth="1"/>
    <col min="1043" max="1280" width="10.83203125" style="21"/>
    <col min="1281" max="1281" width="23.6640625" style="21" customWidth="1"/>
    <col min="1282" max="1282" width="23.1640625" style="21" customWidth="1"/>
    <col min="1283" max="1283" width="3.5" style="21" customWidth="1"/>
    <col min="1284" max="1285" width="5" style="21" customWidth="1"/>
    <col min="1286" max="1286" width="3.5" style="21" customWidth="1"/>
    <col min="1287" max="1287" width="8.5" style="21" customWidth="1"/>
    <col min="1288" max="1288" width="12.33203125" style="21" customWidth="1"/>
    <col min="1289" max="1289" width="3.6640625" style="21" customWidth="1"/>
    <col min="1290" max="1290" width="6.33203125" style="21" customWidth="1"/>
    <col min="1291" max="1291" width="14.33203125" style="21" customWidth="1"/>
    <col min="1292" max="1292" width="10.83203125" style="21"/>
    <col min="1293" max="1298" width="11.5" style="21" customWidth="1"/>
    <col min="1299" max="1536" width="10.83203125" style="21"/>
    <col min="1537" max="1537" width="23.6640625" style="21" customWidth="1"/>
    <col min="1538" max="1538" width="23.1640625" style="21" customWidth="1"/>
    <col min="1539" max="1539" width="3.5" style="21" customWidth="1"/>
    <col min="1540" max="1541" width="5" style="21" customWidth="1"/>
    <col min="1542" max="1542" width="3.5" style="21" customWidth="1"/>
    <col min="1543" max="1543" width="8.5" style="21" customWidth="1"/>
    <col min="1544" max="1544" width="12.33203125" style="21" customWidth="1"/>
    <col min="1545" max="1545" width="3.6640625" style="21" customWidth="1"/>
    <col min="1546" max="1546" width="6.33203125" style="21" customWidth="1"/>
    <col min="1547" max="1547" width="14.33203125" style="21" customWidth="1"/>
    <col min="1548" max="1548" width="10.83203125" style="21"/>
    <col min="1549" max="1554" width="11.5" style="21" customWidth="1"/>
    <col min="1555" max="1792" width="10.83203125" style="21"/>
    <col min="1793" max="1793" width="23.6640625" style="21" customWidth="1"/>
    <col min="1794" max="1794" width="23.1640625" style="21" customWidth="1"/>
    <col min="1795" max="1795" width="3.5" style="21" customWidth="1"/>
    <col min="1796" max="1797" width="5" style="21" customWidth="1"/>
    <col min="1798" max="1798" width="3.5" style="21" customWidth="1"/>
    <col min="1799" max="1799" width="8.5" style="21" customWidth="1"/>
    <col min="1800" max="1800" width="12.33203125" style="21" customWidth="1"/>
    <col min="1801" max="1801" width="3.6640625" style="21" customWidth="1"/>
    <col min="1802" max="1802" width="6.33203125" style="21" customWidth="1"/>
    <col min="1803" max="1803" width="14.33203125" style="21" customWidth="1"/>
    <col min="1804" max="1804" width="10.83203125" style="21"/>
    <col min="1805" max="1810" width="11.5" style="21" customWidth="1"/>
    <col min="1811" max="2048" width="10.83203125" style="21"/>
    <col min="2049" max="2049" width="23.6640625" style="21" customWidth="1"/>
    <col min="2050" max="2050" width="23.1640625" style="21" customWidth="1"/>
    <col min="2051" max="2051" width="3.5" style="21" customWidth="1"/>
    <col min="2052" max="2053" width="5" style="21" customWidth="1"/>
    <col min="2054" max="2054" width="3.5" style="21" customWidth="1"/>
    <col min="2055" max="2055" width="8.5" style="21" customWidth="1"/>
    <col min="2056" max="2056" width="12.33203125" style="21" customWidth="1"/>
    <col min="2057" max="2057" width="3.6640625" style="21" customWidth="1"/>
    <col min="2058" max="2058" width="6.33203125" style="21" customWidth="1"/>
    <col min="2059" max="2059" width="14.33203125" style="21" customWidth="1"/>
    <col min="2060" max="2060" width="10.83203125" style="21"/>
    <col min="2061" max="2066" width="11.5" style="21" customWidth="1"/>
    <col min="2067" max="2304" width="10.83203125" style="21"/>
    <col min="2305" max="2305" width="23.6640625" style="21" customWidth="1"/>
    <col min="2306" max="2306" width="23.1640625" style="21" customWidth="1"/>
    <col min="2307" max="2307" width="3.5" style="21" customWidth="1"/>
    <col min="2308" max="2309" width="5" style="21" customWidth="1"/>
    <col min="2310" max="2310" width="3.5" style="21" customWidth="1"/>
    <col min="2311" max="2311" width="8.5" style="21" customWidth="1"/>
    <col min="2312" max="2312" width="12.33203125" style="21" customWidth="1"/>
    <col min="2313" max="2313" width="3.6640625" style="21" customWidth="1"/>
    <col min="2314" max="2314" width="6.33203125" style="21" customWidth="1"/>
    <col min="2315" max="2315" width="14.33203125" style="21" customWidth="1"/>
    <col min="2316" max="2316" width="10.83203125" style="21"/>
    <col min="2317" max="2322" width="11.5" style="21" customWidth="1"/>
    <col min="2323" max="2560" width="10.83203125" style="21"/>
    <col min="2561" max="2561" width="23.6640625" style="21" customWidth="1"/>
    <col min="2562" max="2562" width="23.1640625" style="21" customWidth="1"/>
    <col min="2563" max="2563" width="3.5" style="21" customWidth="1"/>
    <col min="2564" max="2565" width="5" style="21" customWidth="1"/>
    <col min="2566" max="2566" width="3.5" style="21" customWidth="1"/>
    <col min="2567" max="2567" width="8.5" style="21" customWidth="1"/>
    <col min="2568" max="2568" width="12.33203125" style="21" customWidth="1"/>
    <col min="2569" max="2569" width="3.6640625" style="21" customWidth="1"/>
    <col min="2570" max="2570" width="6.33203125" style="21" customWidth="1"/>
    <col min="2571" max="2571" width="14.33203125" style="21" customWidth="1"/>
    <col min="2572" max="2572" width="10.83203125" style="21"/>
    <col min="2573" max="2578" width="11.5" style="21" customWidth="1"/>
    <col min="2579" max="2816" width="10.83203125" style="21"/>
    <col min="2817" max="2817" width="23.6640625" style="21" customWidth="1"/>
    <col min="2818" max="2818" width="23.1640625" style="21" customWidth="1"/>
    <col min="2819" max="2819" width="3.5" style="21" customWidth="1"/>
    <col min="2820" max="2821" width="5" style="21" customWidth="1"/>
    <col min="2822" max="2822" width="3.5" style="21" customWidth="1"/>
    <col min="2823" max="2823" width="8.5" style="21" customWidth="1"/>
    <col min="2824" max="2824" width="12.33203125" style="21" customWidth="1"/>
    <col min="2825" max="2825" width="3.6640625" style="21" customWidth="1"/>
    <col min="2826" max="2826" width="6.33203125" style="21" customWidth="1"/>
    <col min="2827" max="2827" width="14.33203125" style="21" customWidth="1"/>
    <col min="2828" max="2828" width="10.83203125" style="21"/>
    <col min="2829" max="2834" width="11.5" style="21" customWidth="1"/>
    <col min="2835" max="3072" width="10.83203125" style="21"/>
    <col min="3073" max="3073" width="23.6640625" style="21" customWidth="1"/>
    <col min="3074" max="3074" width="23.1640625" style="21" customWidth="1"/>
    <col min="3075" max="3075" width="3.5" style="21" customWidth="1"/>
    <col min="3076" max="3077" width="5" style="21" customWidth="1"/>
    <col min="3078" max="3078" width="3.5" style="21" customWidth="1"/>
    <col min="3079" max="3079" width="8.5" style="21" customWidth="1"/>
    <col min="3080" max="3080" width="12.33203125" style="21" customWidth="1"/>
    <col min="3081" max="3081" width="3.6640625" style="21" customWidth="1"/>
    <col min="3082" max="3082" width="6.33203125" style="21" customWidth="1"/>
    <col min="3083" max="3083" width="14.33203125" style="21" customWidth="1"/>
    <col min="3084" max="3084" width="10.83203125" style="21"/>
    <col min="3085" max="3090" width="11.5" style="21" customWidth="1"/>
    <col min="3091" max="3328" width="10.83203125" style="21"/>
    <col min="3329" max="3329" width="23.6640625" style="21" customWidth="1"/>
    <col min="3330" max="3330" width="23.1640625" style="21" customWidth="1"/>
    <col min="3331" max="3331" width="3.5" style="21" customWidth="1"/>
    <col min="3332" max="3333" width="5" style="21" customWidth="1"/>
    <col min="3334" max="3334" width="3.5" style="21" customWidth="1"/>
    <col min="3335" max="3335" width="8.5" style="21" customWidth="1"/>
    <col min="3336" max="3336" width="12.33203125" style="21" customWidth="1"/>
    <col min="3337" max="3337" width="3.6640625" style="21" customWidth="1"/>
    <col min="3338" max="3338" width="6.33203125" style="21" customWidth="1"/>
    <col min="3339" max="3339" width="14.33203125" style="21" customWidth="1"/>
    <col min="3340" max="3340" width="10.83203125" style="21"/>
    <col min="3341" max="3346" width="11.5" style="21" customWidth="1"/>
    <col min="3347" max="3584" width="10.83203125" style="21"/>
    <col min="3585" max="3585" width="23.6640625" style="21" customWidth="1"/>
    <col min="3586" max="3586" width="23.1640625" style="21" customWidth="1"/>
    <col min="3587" max="3587" width="3.5" style="21" customWidth="1"/>
    <col min="3588" max="3589" width="5" style="21" customWidth="1"/>
    <col min="3590" max="3590" width="3.5" style="21" customWidth="1"/>
    <col min="3591" max="3591" width="8.5" style="21" customWidth="1"/>
    <col min="3592" max="3592" width="12.33203125" style="21" customWidth="1"/>
    <col min="3593" max="3593" width="3.6640625" style="21" customWidth="1"/>
    <col min="3594" max="3594" width="6.33203125" style="21" customWidth="1"/>
    <col min="3595" max="3595" width="14.33203125" style="21" customWidth="1"/>
    <col min="3596" max="3596" width="10.83203125" style="21"/>
    <col min="3597" max="3602" width="11.5" style="21" customWidth="1"/>
    <col min="3603" max="3840" width="10.83203125" style="21"/>
    <col min="3841" max="3841" width="23.6640625" style="21" customWidth="1"/>
    <col min="3842" max="3842" width="23.1640625" style="21" customWidth="1"/>
    <col min="3843" max="3843" width="3.5" style="21" customWidth="1"/>
    <col min="3844" max="3845" width="5" style="21" customWidth="1"/>
    <col min="3846" max="3846" width="3.5" style="21" customWidth="1"/>
    <col min="3847" max="3847" width="8.5" style="21" customWidth="1"/>
    <col min="3848" max="3848" width="12.33203125" style="21" customWidth="1"/>
    <col min="3849" max="3849" width="3.6640625" style="21" customWidth="1"/>
    <col min="3850" max="3850" width="6.33203125" style="21" customWidth="1"/>
    <col min="3851" max="3851" width="14.33203125" style="21" customWidth="1"/>
    <col min="3852" max="3852" width="10.83203125" style="21"/>
    <col min="3853" max="3858" width="11.5" style="21" customWidth="1"/>
    <col min="3859" max="4096" width="10.83203125" style="21"/>
    <col min="4097" max="4097" width="23.6640625" style="21" customWidth="1"/>
    <col min="4098" max="4098" width="23.1640625" style="21" customWidth="1"/>
    <col min="4099" max="4099" width="3.5" style="21" customWidth="1"/>
    <col min="4100" max="4101" width="5" style="21" customWidth="1"/>
    <col min="4102" max="4102" width="3.5" style="21" customWidth="1"/>
    <col min="4103" max="4103" width="8.5" style="21" customWidth="1"/>
    <col min="4104" max="4104" width="12.33203125" style="21" customWidth="1"/>
    <col min="4105" max="4105" width="3.6640625" style="21" customWidth="1"/>
    <col min="4106" max="4106" width="6.33203125" style="21" customWidth="1"/>
    <col min="4107" max="4107" width="14.33203125" style="21" customWidth="1"/>
    <col min="4108" max="4108" width="10.83203125" style="21"/>
    <col min="4109" max="4114" width="11.5" style="21" customWidth="1"/>
    <col min="4115" max="4352" width="10.83203125" style="21"/>
    <col min="4353" max="4353" width="23.6640625" style="21" customWidth="1"/>
    <col min="4354" max="4354" width="23.1640625" style="21" customWidth="1"/>
    <col min="4355" max="4355" width="3.5" style="21" customWidth="1"/>
    <col min="4356" max="4357" width="5" style="21" customWidth="1"/>
    <col min="4358" max="4358" width="3.5" style="21" customWidth="1"/>
    <col min="4359" max="4359" width="8.5" style="21" customWidth="1"/>
    <col min="4360" max="4360" width="12.33203125" style="21" customWidth="1"/>
    <col min="4361" max="4361" width="3.6640625" style="21" customWidth="1"/>
    <col min="4362" max="4362" width="6.33203125" style="21" customWidth="1"/>
    <col min="4363" max="4363" width="14.33203125" style="21" customWidth="1"/>
    <col min="4364" max="4364" width="10.83203125" style="21"/>
    <col min="4365" max="4370" width="11.5" style="21" customWidth="1"/>
    <col min="4371" max="4608" width="10.83203125" style="21"/>
    <col min="4609" max="4609" width="23.6640625" style="21" customWidth="1"/>
    <col min="4610" max="4610" width="23.1640625" style="21" customWidth="1"/>
    <col min="4611" max="4611" width="3.5" style="21" customWidth="1"/>
    <col min="4612" max="4613" width="5" style="21" customWidth="1"/>
    <col min="4614" max="4614" width="3.5" style="21" customWidth="1"/>
    <col min="4615" max="4615" width="8.5" style="21" customWidth="1"/>
    <col min="4616" max="4616" width="12.33203125" style="21" customWidth="1"/>
    <col min="4617" max="4617" width="3.6640625" style="21" customWidth="1"/>
    <col min="4618" max="4618" width="6.33203125" style="21" customWidth="1"/>
    <col min="4619" max="4619" width="14.33203125" style="21" customWidth="1"/>
    <col min="4620" max="4620" width="10.83203125" style="21"/>
    <col min="4621" max="4626" width="11.5" style="21" customWidth="1"/>
    <col min="4627" max="4864" width="10.83203125" style="21"/>
    <col min="4865" max="4865" width="23.6640625" style="21" customWidth="1"/>
    <col min="4866" max="4866" width="23.1640625" style="21" customWidth="1"/>
    <col min="4867" max="4867" width="3.5" style="21" customWidth="1"/>
    <col min="4868" max="4869" width="5" style="21" customWidth="1"/>
    <col min="4870" max="4870" width="3.5" style="21" customWidth="1"/>
    <col min="4871" max="4871" width="8.5" style="21" customWidth="1"/>
    <col min="4872" max="4872" width="12.33203125" style="21" customWidth="1"/>
    <col min="4873" max="4873" width="3.6640625" style="21" customWidth="1"/>
    <col min="4874" max="4874" width="6.33203125" style="21" customWidth="1"/>
    <col min="4875" max="4875" width="14.33203125" style="21" customWidth="1"/>
    <col min="4876" max="4876" width="10.83203125" style="21"/>
    <col min="4877" max="4882" width="11.5" style="21" customWidth="1"/>
    <col min="4883" max="5120" width="10.83203125" style="21"/>
    <col min="5121" max="5121" width="23.6640625" style="21" customWidth="1"/>
    <col min="5122" max="5122" width="23.1640625" style="21" customWidth="1"/>
    <col min="5123" max="5123" width="3.5" style="21" customWidth="1"/>
    <col min="5124" max="5125" width="5" style="21" customWidth="1"/>
    <col min="5126" max="5126" width="3.5" style="21" customWidth="1"/>
    <col min="5127" max="5127" width="8.5" style="21" customWidth="1"/>
    <col min="5128" max="5128" width="12.33203125" style="21" customWidth="1"/>
    <col min="5129" max="5129" width="3.6640625" style="21" customWidth="1"/>
    <col min="5130" max="5130" width="6.33203125" style="21" customWidth="1"/>
    <col min="5131" max="5131" width="14.33203125" style="21" customWidth="1"/>
    <col min="5132" max="5132" width="10.83203125" style="21"/>
    <col min="5133" max="5138" width="11.5" style="21" customWidth="1"/>
    <col min="5139" max="5376" width="10.83203125" style="21"/>
    <col min="5377" max="5377" width="23.6640625" style="21" customWidth="1"/>
    <col min="5378" max="5378" width="23.1640625" style="21" customWidth="1"/>
    <col min="5379" max="5379" width="3.5" style="21" customWidth="1"/>
    <col min="5380" max="5381" width="5" style="21" customWidth="1"/>
    <col min="5382" max="5382" width="3.5" style="21" customWidth="1"/>
    <col min="5383" max="5383" width="8.5" style="21" customWidth="1"/>
    <col min="5384" max="5384" width="12.33203125" style="21" customWidth="1"/>
    <col min="5385" max="5385" width="3.6640625" style="21" customWidth="1"/>
    <col min="5386" max="5386" width="6.33203125" style="21" customWidth="1"/>
    <col min="5387" max="5387" width="14.33203125" style="21" customWidth="1"/>
    <col min="5388" max="5388" width="10.83203125" style="21"/>
    <col min="5389" max="5394" width="11.5" style="21" customWidth="1"/>
    <col min="5395" max="5632" width="10.83203125" style="21"/>
    <col min="5633" max="5633" width="23.6640625" style="21" customWidth="1"/>
    <col min="5634" max="5634" width="23.1640625" style="21" customWidth="1"/>
    <col min="5635" max="5635" width="3.5" style="21" customWidth="1"/>
    <col min="5636" max="5637" width="5" style="21" customWidth="1"/>
    <col min="5638" max="5638" width="3.5" style="21" customWidth="1"/>
    <col min="5639" max="5639" width="8.5" style="21" customWidth="1"/>
    <col min="5640" max="5640" width="12.33203125" style="21" customWidth="1"/>
    <col min="5641" max="5641" width="3.6640625" style="21" customWidth="1"/>
    <col min="5642" max="5642" width="6.33203125" style="21" customWidth="1"/>
    <col min="5643" max="5643" width="14.33203125" style="21" customWidth="1"/>
    <col min="5644" max="5644" width="10.83203125" style="21"/>
    <col min="5645" max="5650" width="11.5" style="21" customWidth="1"/>
    <col min="5651" max="5888" width="10.83203125" style="21"/>
    <col min="5889" max="5889" width="23.6640625" style="21" customWidth="1"/>
    <col min="5890" max="5890" width="23.1640625" style="21" customWidth="1"/>
    <col min="5891" max="5891" width="3.5" style="21" customWidth="1"/>
    <col min="5892" max="5893" width="5" style="21" customWidth="1"/>
    <col min="5894" max="5894" width="3.5" style="21" customWidth="1"/>
    <col min="5895" max="5895" width="8.5" style="21" customWidth="1"/>
    <col min="5896" max="5896" width="12.33203125" style="21" customWidth="1"/>
    <col min="5897" max="5897" width="3.6640625" style="21" customWidth="1"/>
    <col min="5898" max="5898" width="6.33203125" style="21" customWidth="1"/>
    <col min="5899" max="5899" width="14.33203125" style="21" customWidth="1"/>
    <col min="5900" max="5900" width="10.83203125" style="21"/>
    <col min="5901" max="5906" width="11.5" style="21" customWidth="1"/>
    <col min="5907" max="6144" width="10.83203125" style="21"/>
    <col min="6145" max="6145" width="23.6640625" style="21" customWidth="1"/>
    <col min="6146" max="6146" width="23.1640625" style="21" customWidth="1"/>
    <col min="6147" max="6147" width="3.5" style="21" customWidth="1"/>
    <col min="6148" max="6149" width="5" style="21" customWidth="1"/>
    <col min="6150" max="6150" width="3.5" style="21" customWidth="1"/>
    <col min="6151" max="6151" width="8.5" style="21" customWidth="1"/>
    <col min="6152" max="6152" width="12.33203125" style="21" customWidth="1"/>
    <col min="6153" max="6153" width="3.6640625" style="21" customWidth="1"/>
    <col min="6154" max="6154" width="6.33203125" style="21" customWidth="1"/>
    <col min="6155" max="6155" width="14.33203125" style="21" customWidth="1"/>
    <col min="6156" max="6156" width="10.83203125" style="21"/>
    <col min="6157" max="6162" width="11.5" style="21" customWidth="1"/>
    <col min="6163" max="6400" width="10.83203125" style="21"/>
    <col min="6401" max="6401" width="23.6640625" style="21" customWidth="1"/>
    <col min="6402" max="6402" width="23.1640625" style="21" customWidth="1"/>
    <col min="6403" max="6403" width="3.5" style="21" customWidth="1"/>
    <col min="6404" max="6405" width="5" style="21" customWidth="1"/>
    <col min="6406" max="6406" width="3.5" style="21" customWidth="1"/>
    <col min="6407" max="6407" width="8.5" style="21" customWidth="1"/>
    <col min="6408" max="6408" width="12.33203125" style="21" customWidth="1"/>
    <col min="6409" max="6409" width="3.6640625" style="21" customWidth="1"/>
    <col min="6410" max="6410" width="6.33203125" style="21" customWidth="1"/>
    <col min="6411" max="6411" width="14.33203125" style="21" customWidth="1"/>
    <col min="6412" max="6412" width="10.83203125" style="21"/>
    <col min="6413" max="6418" width="11.5" style="21" customWidth="1"/>
    <col min="6419" max="6656" width="10.83203125" style="21"/>
    <col min="6657" max="6657" width="23.6640625" style="21" customWidth="1"/>
    <col min="6658" max="6658" width="23.1640625" style="21" customWidth="1"/>
    <col min="6659" max="6659" width="3.5" style="21" customWidth="1"/>
    <col min="6660" max="6661" width="5" style="21" customWidth="1"/>
    <col min="6662" max="6662" width="3.5" style="21" customWidth="1"/>
    <col min="6663" max="6663" width="8.5" style="21" customWidth="1"/>
    <col min="6664" max="6664" width="12.33203125" style="21" customWidth="1"/>
    <col min="6665" max="6665" width="3.6640625" style="21" customWidth="1"/>
    <col min="6666" max="6666" width="6.33203125" style="21" customWidth="1"/>
    <col min="6667" max="6667" width="14.33203125" style="21" customWidth="1"/>
    <col min="6668" max="6668" width="10.83203125" style="21"/>
    <col min="6669" max="6674" width="11.5" style="21" customWidth="1"/>
    <col min="6675" max="6912" width="10.83203125" style="21"/>
    <col min="6913" max="6913" width="23.6640625" style="21" customWidth="1"/>
    <col min="6914" max="6914" width="23.1640625" style="21" customWidth="1"/>
    <col min="6915" max="6915" width="3.5" style="21" customWidth="1"/>
    <col min="6916" max="6917" width="5" style="21" customWidth="1"/>
    <col min="6918" max="6918" width="3.5" style="21" customWidth="1"/>
    <col min="6919" max="6919" width="8.5" style="21" customWidth="1"/>
    <col min="6920" max="6920" width="12.33203125" style="21" customWidth="1"/>
    <col min="6921" max="6921" width="3.6640625" style="21" customWidth="1"/>
    <col min="6922" max="6922" width="6.33203125" style="21" customWidth="1"/>
    <col min="6923" max="6923" width="14.33203125" style="21" customWidth="1"/>
    <col min="6924" max="6924" width="10.83203125" style="21"/>
    <col min="6925" max="6930" width="11.5" style="21" customWidth="1"/>
    <col min="6931" max="7168" width="10.83203125" style="21"/>
    <col min="7169" max="7169" width="23.6640625" style="21" customWidth="1"/>
    <col min="7170" max="7170" width="23.1640625" style="21" customWidth="1"/>
    <col min="7171" max="7171" width="3.5" style="21" customWidth="1"/>
    <col min="7172" max="7173" width="5" style="21" customWidth="1"/>
    <col min="7174" max="7174" width="3.5" style="21" customWidth="1"/>
    <col min="7175" max="7175" width="8.5" style="21" customWidth="1"/>
    <col min="7176" max="7176" width="12.33203125" style="21" customWidth="1"/>
    <col min="7177" max="7177" width="3.6640625" style="21" customWidth="1"/>
    <col min="7178" max="7178" width="6.33203125" style="21" customWidth="1"/>
    <col min="7179" max="7179" width="14.33203125" style="21" customWidth="1"/>
    <col min="7180" max="7180" width="10.83203125" style="21"/>
    <col min="7181" max="7186" width="11.5" style="21" customWidth="1"/>
    <col min="7187" max="7424" width="10.83203125" style="21"/>
    <col min="7425" max="7425" width="23.6640625" style="21" customWidth="1"/>
    <col min="7426" max="7426" width="23.1640625" style="21" customWidth="1"/>
    <col min="7427" max="7427" width="3.5" style="21" customWidth="1"/>
    <col min="7428" max="7429" width="5" style="21" customWidth="1"/>
    <col min="7430" max="7430" width="3.5" style="21" customWidth="1"/>
    <col min="7431" max="7431" width="8.5" style="21" customWidth="1"/>
    <col min="7432" max="7432" width="12.33203125" style="21" customWidth="1"/>
    <col min="7433" max="7433" width="3.6640625" style="21" customWidth="1"/>
    <col min="7434" max="7434" width="6.33203125" style="21" customWidth="1"/>
    <col min="7435" max="7435" width="14.33203125" style="21" customWidth="1"/>
    <col min="7436" max="7436" width="10.83203125" style="21"/>
    <col min="7437" max="7442" width="11.5" style="21" customWidth="1"/>
    <col min="7443" max="7680" width="10.83203125" style="21"/>
    <col min="7681" max="7681" width="23.6640625" style="21" customWidth="1"/>
    <col min="7682" max="7682" width="23.1640625" style="21" customWidth="1"/>
    <col min="7683" max="7683" width="3.5" style="21" customWidth="1"/>
    <col min="7684" max="7685" width="5" style="21" customWidth="1"/>
    <col min="7686" max="7686" width="3.5" style="21" customWidth="1"/>
    <col min="7687" max="7687" width="8.5" style="21" customWidth="1"/>
    <col min="7688" max="7688" width="12.33203125" style="21" customWidth="1"/>
    <col min="7689" max="7689" width="3.6640625" style="21" customWidth="1"/>
    <col min="7690" max="7690" width="6.33203125" style="21" customWidth="1"/>
    <col min="7691" max="7691" width="14.33203125" style="21" customWidth="1"/>
    <col min="7692" max="7692" width="10.83203125" style="21"/>
    <col min="7693" max="7698" width="11.5" style="21" customWidth="1"/>
    <col min="7699" max="7936" width="10.83203125" style="21"/>
    <col min="7937" max="7937" width="23.6640625" style="21" customWidth="1"/>
    <col min="7938" max="7938" width="23.1640625" style="21" customWidth="1"/>
    <col min="7939" max="7939" width="3.5" style="21" customWidth="1"/>
    <col min="7940" max="7941" width="5" style="21" customWidth="1"/>
    <col min="7942" max="7942" width="3.5" style="21" customWidth="1"/>
    <col min="7943" max="7943" width="8.5" style="21" customWidth="1"/>
    <col min="7944" max="7944" width="12.33203125" style="21" customWidth="1"/>
    <col min="7945" max="7945" width="3.6640625" style="21" customWidth="1"/>
    <col min="7946" max="7946" width="6.33203125" style="21" customWidth="1"/>
    <col min="7947" max="7947" width="14.33203125" style="21" customWidth="1"/>
    <col min="7948" max="7948" width="10.83203125" style="21"/>
    <col min="7949" max="7954" width="11.5" style="21" customWidth="1"/>
    <col min="7955" max="8192" width="10.83203125" style="21"/>
    <col min="8193" max="8193" width="23.6640625" style="21" customWidth="1"/>
    <col min="8194" max="8194" width="23.1640625" style="21" customWidth="1"/>
    <col min="8195" max="8195" width="3.5" style="21" customWidth="1"/>
    <col min="8196" max="8197" width="5" style="21" customWidth="1"/>
    <col min="8198" max="8198" width="3.5" style="21" customWidth="1"/>
    <col min="8199" max="8199" width="8.5" style="21" customWidth="1"/>
    <col min="8200" max="8200" width="12.33203125" style="21" customWidth="1"/>
    <col min="8201" max="8201" width="3.6640625" style="21" customWidth="1"/>
    <col min="8202" max="8202" width="6.33203125" style="21" customWidth="1"/>
    <col min="8203" max="8203" width="14.33203125" style="21" customWidth="1"/>
    <col min="8204" max="8204" width="10.83203125" style="21"/>
    <col min="8205" max="8210" width="11.5" style="21" customWidth="1"/>
    <col min="8211" max="8448" width="10.83203125" style="21"/>
    <col min="8449" max="8449" width="23.6640625" style="21" customWidth="1"/>
    <col min="8450" max="8450" width="23.1640625" style="21" customWidth="1"/>
    <col min="8451" max="8451" width="3.5" style="21" customWidth="1"/>
    <col min="8452" max="8453" width="5" style="21" customWidth="1"/>
    <col min="8454" max="8454" width="3.5" style="21" customWidth="1"/>
    <col min="8455" max="8455" width="8.5" style="21" customWidth="1"/>
    <col min="8456" max="8456" width="12.33203125" style="21" customWidth="1"/>
    <col min="8457" max="8457" width="3.6640625" style="21" customWidth="1"/>
    <col min="8458" max="8458" width="6.33203125" style="21" customWidth="1"/>
    <col min="8459" max="8459" width="14.33203125" style="21" customWidth="1"/>
    <col min="8460" max="8460" width="10.83203125" style="21"/>
    <col min="8461" max="8466" width="11.5" style="21" customWidth="1"/>
    <col min="8467" max="8704" width="10.83203125" style="21"/>
    <col min="8705" max="8705" width="23.6640625" style="21" customWidth="1"/>
    <col min="8706" max="8706" width="23.1640625" style="21" customWidth="1"/>
    <col min="8707" max="8707" width="3.5" style="21" customWidth="1"/>
    <col min="8708" max="8709" width="5" style="21" customWidth="1"/>
    <col min="8710" max="8710" width="3.5" style="21" customWidth="1"/>
    <col min="8711" max="8711" width="8.5" style="21" customWidth="1"/>
    <col min="8712" max="8712" width="12.33203125" style="21" customWidth="1"/>
    <col min="8713" max="8713" width="3.6640625" style="21" customWidth="1"/>
    <col min="8714" max="8714" width="6.33203125" style="21" customWidth="1"/>
    <col min="8715" max="8715" width="14.33203125" style="21" customWidth="1"/>
    <col min="8716" max="8716" width="10.83203125" style="21"/>
    <col min="8717" max="8722" width="11.5" style="21" customWidth="1"/>
    <col min="8723" max="8960" width="10.83203125" style="21"/>
    <col min="8961" max="8961" width="23.6640625" style="21" customWidth="1"/>
    <col min="8962" max="8962" width="23.1640625" style="21" customWidth="1"/>
    <col min="8963" max="8963" width="3.5" style="21" customWidth="1"/>
    <col min="8964" max="8965" width="5" style="21" customWidth="1"/>
    <col min="8966" max="8966" width="3.5" style="21" customWidth="1"/>
    <col min="8967" max="8967" width="8.5" style="21" customWidth="1"/>
    <col min="8968" max="8968" width="12.33203125" style="21" customWidth="1"/>
    <col min="8969" max="8969" width="3.6640625" style="21" customWidth="1"/>
    <col min="8970" max="8970" width="6.33203125" style="21" customWidth="1"/>
    <col min="8971" max="8971" width="14.33203125" style="21" customWidth="1"/>
    <col min="8972" max="8972" width="10.83203125" style="21"/>
    <col min="8973" max="8978" width="11.5" style="21" customWidth="1"/>
    <col min="8979" max="9216" width="10.83203125" style="21"/>
    <col min="9217" max="9217" width="23.6640625" style="21" customWidth="1"/>
    <col min="9218" max="9218" width="23.1640625" style="21" customWidth="1"/>
    <col min="9219" max="9219" width="3.5" style="21" customWidth="1"/>
    <col min="9220" max="9221" width="5" style="21" customWidth="1"/>
    <col min="9222" max="9222" width="3.5" style="21" customWidth="1"/>
    <col min="9223" max="9223" width="8.5" style="21" customWidth="1"/>
    <col min="9224" max="9224" width="12.33203125" style="21" customWidth="1"/>
    <col min="9225" max="9225" width="3.6640625" style="21" customWidth="1"/>
    <col min="9226" max="9226" width="6.33203125" style="21" customWidth="1"/>
    <col min="9227" max="9227" width="14.33203125" style="21" customWidth="1"/>
    <col min="9228" max="9228" width="10.83203125" style="21"/>
    <col min="9229" max="9234" width="11.5" style="21" customWidth="1"/>
    <col min="9235" max="9472" width="10.83203125" style="21"/>
    <col min="9473" max="9473" width="23.6640625" style="21" customWidth="1"/>
    <col min="9474" max="9474" width="23.1640625" style="21" customWidth="1"/>
    <col min="9475" max="9475" width="3.5" style="21" customWidth="1"/>
    <col min="9476" max="9477" width="5" style="21" customWidth="1"/>
    <col min="9478" max="9478" width="3.5" style="21" customWidth="1"/>
    <col min="9479" max="9479" width="8.5" style="21" customWidth="1"/>
    <col min="9480" max="9480" width="12.33203125" style="21" customWidth="1"/>
    <col min="9481" max="9481" width="3.6640625" style="21" customWidth="1"/>
    <col min="9482" max="9482" width="6.33203125" style="21" customWidth="1"/>
    <col min="9483" max="9483" width="14.33203125" style="21" customWidth="1"/>
    <col min="9484" max="9484" width="10.83203125" style="21"/>
    <col min="9485" max="9490" width="11.5" style="21" customWidth="1"/>
    <col min="9491" max="9728" width="10.83203125" style="21"/>
    <col min="9729" max="9729" width="23.6640625" style="21" customWidth="1"/>
    <col min="9730" max="9730" width="23.1640625" style="21" customWidth="1"/>
    <col min="9731" max="9731" width="3.5" style="21" customWidth="1"/>
    <col min="9732" max="9733" width="5" style="21" customWidth="1"/>
    <col min="9734" max="9734" width="3.5" style="21" customWidth="1"/>
    <col min="9735" max="9735" width="8.5" style="21" customWidth="1"/>
    <col min="9736" max="9736" width="12.33203125" style="21" customWidth="1"/>
    <col min="9737" max="9737" width="3.6640625" style="21" customWidth="1"/>
    <col min="9738" max="9738" width="6.33203125" style="21" customWidth="1"/>
    <col min="9739" max="9739" width="14.33203125" style="21" customWidth="1"/>
    <col min="9740" max="9740" width="10.83203125" style="21"/>
    <col min="9741" max="9746" width="11.5" style="21" customWidth="1"/>
    <col min="9747" max="9984" width="10.83203125" style="21"/>
    <col min="9985" max="9985" width="23.6640625" style="21" customWidth="1"/>
    <col min="9986" max="9986" width="23.1640625" style="21" customWidth="1"/>
    <col min="9987" max="9987" width="3.5" style="21" customWidth="1"/>
    <col min="9988" max="9989" width="5" style="21" customWidth="1"/>
    <col min="9990" max="9990" width="3.5" style="21" customWidth="1"/>
    <col min="9991" max="9991" width="8.5" style="21" customWidth="1"/>
    <col min="9992" max="9992" width="12.33203125" style="21" customWidth="1"/>
    <col min="9993" max="9993" width="3.6640625" style="21" customWidth="1"/>
    <col min="9994" max="9994" width="6.33203125" style="21" customWidth="1"/>
    <col min="9995" max="9995" width="14.33203125" style="21" customWidth="1"/>
    <col min="9996" max="9996" width="10.83203125" style="21"/>
    <col min="9997" max="10002" width="11.5" style="21" customWidth="1"/>
    <col min="10003" max="10240" width="10.83203125" style="21"/>
    <col min="10241" max="10241" width="23.6640625" style="21" customWidth="1"/>
    <col min="10242" max="10242" width="23.1640625" style="21" customWidth="1"/>
    <col min="10243" max="10243" width="3.5" style="21" customWidth="1"/>
    <col min="10244" max="10245" width="5" style="21" customWidth="1"/>
    <col min="10246" max="10246" width="3.5" style="21" customWidth="1"/>
    <col min="10247" max="10247" width="8.5" style="21" customWidth="1"/>
    <col min="10248" max="10248" width="12.33203125" style="21" customWidth="1"/>
    <col min="10249" max="10249" width="3.6640625" style="21" customWidth="1"/>
    <col min="10250" max="10250" width="6.33203125" style="21" customWidth="1"/>
    <col min="10251" max="10251" width="14.33203125" style="21" customWidth="1"/>
    <col min="10252" max="10252" width="10.83203125" style="21"/>
    <col min="10253" max="10258" width="11.5" style="21" customWidth="1"/>
    <col min="10259" max="10496" width="10.83203125" style="21"/>
    <col min="10497" max="10497" width="23.6640625" style="21" customWidth="1"/>
    <col min="10498" max="10498" width="23.1640625" style="21" customWidth="1"/>
    <col min="10499" max="10499" width="3.5" style="21" customWidth="1"/>
    <col min="10500" max="10501" width="5" style="21" customWidth="1"/>
    <col min="10502" max="10502" width="3.5" style="21" customWidth="1"/>
    <col min="10503" max="10503" width="8.5" style="21" customWidth="1"/>
    <col min="10504" max="10504" width="12.33203125" style="21" customWidth="1"/>
    <col min="10505" max="10505" width="3.6640625" style="21" customWidth="1"/>
    <col min="10506" max="10506" width="6.33203125" style="21" customWidth="1"/>
    <col min="10507" max="10507" width="14.33203125" style="21" customWidth="1"/>
    <col min="10508" max="10508" width="10.83203125" style="21"/>
    <col min="10509" max="10514" width="11.5" style="21" customWidth="1"/>
    <col min="10515" max="10752" width="10.83203125" style="21"/>
    <col min="10753" max="10753" width="23.6640625" style="21" customWidth="1"/>
    <col min="10754" max="10754" width="23.1640625" style="21" customWidth="1"/>
    <col min="10755" max="10755" width="3.5" style="21" customWidth="1"/>
    <col min="10756" max="10757" width="5" style="21" customWidth="1"/>
    <col min="10758" max="10758" width="3.5" style="21" customWidth="1"/>
    <col min="10759" max="10759" width="8.5" style="21" customWidth="1"/>
    <col min="10760" max="10760" width="12.33203125" style="21" customWidth="1"/>
    <col min="10761" max="10761" width="3.6640625" style="21" customWidth="1"/>
    <col min="10762" max="10762" width="6.33203125" style="21" customWidth="1"/>
    <col min="10763" max="10763" width="14.33203125" style="21" customWidth="1"/>
    <col min="10764" max="10764" width="10.83203125" style="21"/>
    <col min="10765" max="10770" width="11.5" style="21" customWidth="1"/>
    <col min="10771" max="11008" width="10.83203125" style="21"/>
    <col min="11009" max="11009" width="23.6640625" style="21" customWidth="1"/>
    <col min="11010" max="11010" width="23.1640625" style="21" customWidth="1"/>
    <col min="11011" max="11011" width="3.5" style="21" customWidth="1"/>
    <col min="11012" max="11013" width="5" style="21" customWidth="1"/>
    <col min="11014" max="11014" width="3.5" style="21" customWidth="1"/>
    <col min="11015" max="11015" width="8.5" style="21" customWidth="1"/>
    <col min="11016" max="11016" width="12.33203125" style="21" customWidth="1"/>
    <col min="11017" max="11017" width="3.6640625" style="21" customWidth="1"/>
    <col min="11018" max="11018" width="6.33203125" style="21" customWidth="1"/>
    <col min="11019" max="11019" width="14.33203125" style="21" customWidth="1"/>
    <col min="11020" max="11020" width="10.83203125" style="21"/>
    <col min="11021" max="11026" width="11.5" style="21" customWidth="1"/>
    <col min="11027" max="11264" width="10.83203125" style="21"/>
    <col min="11265" max="11265" width="23.6640625" style="21" customWidth="1"/>
    <col min="11266" max="11266" width="23.1640625" style="21" customWidth="1"/>
    <col min="11267" max="11267" width="3.5" style="21" customWidth="1"/>
    <col min="11268" max="11269" width="5" style="21" customWidth="1"/>
    <col min="11270" max="11270" width="3.5" style="21" customWidth="1"/>
    <col min="11271" max="11271" width="8.5" style="21" customWidth="1"/>
    <col min="11272" max="11272" width="12.33203125" style="21" customWidth="1"/>
    <col min="11273" max="11273" width="3.6640625" style="21" customWidth="1"/>
    <col min="11274" max="11274" width="6.33203125" style="21" customWidth="1"/>
    <col min="11275" max="11275" width="14.33203125" style="21" customWidth="1"/>
    <col min="11276" max="11276" width="10.83203125" style="21"/>
    <col min="11277" max="11282" width="11.5" style="21" customWidth="1"/>
    <col min="11283" max="11520" width="10.83203125" style="21"/>
    <col min="11521" max="11521" width="23.6640625" style="21" customWidth="1"/>
    <col min="11522" max="11522" width="23.1640625" style="21" customWidth="1"/>
    <col min="11523" max="11523" width="3.5" style="21" customWidth="1"/>
    <col min="11524" max="11525" width="5" style="21" customWidth="1"/>
    <col min="11526" max="11526" width="3.5" style="21" customWidth="1"/>
    <col min="11527" max="11527" width="8.5" style="21" customWidth="1"/>
    <col min="11528" max="11528" width="12.33203125" style="21" customWidth="1"/>
    <col min="11529" max="11529" width="3.6640625" style="21" customWidth="1"/>
    <col min="11530" max="11530" width="6.33203125" style="21" customWidth="1"/>
    <col min="11531" max="11531" width="14.33203125" style="21" customWidth="1"/>
    <col min="11532" max="11532" width="10.83203125" style="21"/>
    <col min="11533" max="11538" width="11.5" style="21" customWidth="1"/>
    <col min="11539" max="11776" width="10.83203125" style="21"/>
    <col min="11777" max="11777" width="23.6640625" style="21" customWidth="1"/>
    <col min="11778" max="11778" width="23.1640625" style="21" customWidth="1"/>
    <col min="11779" max="11779" width="3.5" style="21" customWidth="1"/>
    <col min="11780" max="11781" width="5" style="21" customWidth="1"/>
    <col min="11782" max="11782" width="3.5" style="21" customWidth="1"/>
    <col min="11783" max="11783" width="8.5" style="21" customWidth="1"/>
    <col min="11784" max="11784" width="12.33203125" style="21" customWidth="1"/>
    <col min="11785" max="11785" width="3.6640625" style="21" customWidth="1"/>
    <col min="11786" max="11786" width="6.33203125" style="21" customWidth="1"/>
    <col min="11787" max="11787" width="14.33203125" style="21" customWidth="1"/>
    <col min="11788" max="11788" width="10.83203125" style="21"/>
    <col min="11789" max="11794" width="11.5" style="21" customWidth="1"/>
    <col min="11795" max="12032" width="10.83203125" style="21"/>
    <col min="12033" max="12033" width="23.6640625" style="21" customWidth="1"/>
    <col min="12034" max="12034" width="23.1640625" style="21" customWidth="1"/>
    <col min="12035" max="12035" width="3.5" style="21" customWidth="1"/>
    <col min="12036" max="12037" width="5" style="21" customWidth="1"/>
    <col min="12038" max="12038" width="3.5" style="21" customWidth="1"/>
    <col min="12039" max="12039" width="8.5" style="21" customWidth="1"/>
    <col min="12040" max="12040" width="12.33203125" style="21" customWidth="1"/>
    <col min="12041" max="12041" width="3.6640625" style="21" customWidth="1"/>
    <col min="12042" max="12042" width="6.33203125" style="21" customWidth="1"/>
    <col min="12043" max="12043" width="14.33203125" style="21" customWidth="1"/>
    <col min="12044" max="12044" width="10.83203125" style="21"/>
    <col min="12045" max="12050" width="11.5" style="21" customWidth="1"/>
    <col min="12051" max="12288" width="10.83203125" style="21"/>
    <col min="12289" max="12289" width="23.6640625" style="21" customWidth="1"/>
    <col min="12290" max="12290" width="23.1640625" style="21" customWidth="1"/>
    <col min="12291" max="12291" width="3.5" style="21" customWidth="1"/>
    <col min="12292" max="12293" width="5" style="21" customWidth="1"/>
    <col min="12294" max="12294" width="3.5" style="21" customWidth="1"/>
    <col min="12295" max="12295" width="8.5" style="21" customWidth="1"/>
    <col min="12296" max="12296" width="12.33203125" style="21" customWidth="1"/>
    <col min="12297" max="12297" width="3.6640625" style="21" customWidth="1"/>
    <col min="12298" max="12298" width="6.33203125" style="21" customWidth="1"/>
    <col min="12299" max="12299" width="14.33203125" style="21" customWidth="1"/>
    <col min="12300" max="12300" width="10.83203125" style="21"/>
    <col min="12301" max="12306" width="11.5" style="21" customWidth="1"/>
    <col min="12307" max="12544" width="10.83203125" style="21"/>
    <col min="12545" max="12545" width="23.6640625" style="21" customWidth="1"/>
    <col min="12546" max="12546" width="23.1640625" style="21" customWidth="1"/>
    <col min="12547" max="12547" width="3.5" style="21" customWidth="1"/>
    <col min="12548" max="12549" width="5" style="21" customWidth="1"/>
    <col min="12550" max="12550" width="3.5" style="21" customWidth="1"/>
    <col min="12551" max="12551" width="8.5" style="21" customWidth="1"/>
    <col min="12552" max="12552" width="12.33203125" style="21" customWidth="1"/>
    <col min="12553" max="12553" width="3.6640625" style="21" customWidth="1"/>
    <col min="12554" max="12554" width="6.33203125" style="21" customWidth="1"/>
    <col min="12555" max="12555" width="14.33203125" style="21" customWidth="1"/>
    <col min="12556" max="12556" width="10.83203125" style="21"/>
    <col min="12557" max="12562" width="11.5" style="21" customWidth="1"/>
    <col min="12563" max="12800" width="10.83203125" style="21"/>
    <col min="12801" max="12801" width="23.6640625" style="21" customWidth="1"/>
    <col min="12802" max="12802" width="23.1640625" style="21" customWidth="1"/>
    <col min="12803" max="12803" width="3.5" style="21" customWidth="1"/>
    <col min="12804" max="12805" width="5" style="21" customWidth="1"/>
    <col min="12806" max="12806" width="3.5" style="21" customWidth="1"/>
    <col min="12807" max="12807" width="8.5" style="21" customWidth="1"/>
    <col min="12808" max="12808" width="12.33203125" style="21" customWidth="1"/>
    <col min="12809" max="12809" width="3.6640625" style="21" customWidth="1"/>
    <col min="12810" max="12810" width="6.33203125" style="21" customWidth="1"/>
    <col min="12811" max="12811" width="14.33203125" style="21" customWidth="1"/>
    <col min="12812" max="12812" width="10.83203125" style="21"/>
    <col min="12813" max="12818" width="11.5" style="21" customWidth="1"/>
    <col min="12819" max="13056" width="10.83203125" style="21"/>
    <col min="13057" max="13057" width="23.6640625" style="21" customWidth="1"/>
    <col min="13058" max="13058" width="23.1640625" style="21" customWidth="1"/>
    <col min="13059" max="13059" width="3.5" style="21" customWidth="1"/>
    <col min="13060" max="13061" width="5" style="21" customWidth="1"/>
    <col min="13062" max="13062" width="3.5" style="21" customWidth="1"/>
    <col min="13063" max="13063" width="8.5" style="21" customWidth="1"/>
    <col min="13064" max="13064" width="12.33203125" style="21" customWidth="1"/>
    <col min="13065" max="13065" width="3.6640625" style="21" customWidth="1"/>
    <col min="13066" max="13066" width="6.33203125" style="21" customWidth="1"/>
    <col min="13067" max="13067" width="14.33203125" style="21" customWidth="1"/>
    <col min="13068" max="13068" width="10.83203125" style="21"/>
    <col min="13069" max="13074" width="11.5" style="21" customWidth="1"/>
    <col min="13075" max="13312" width="10.83203125" style="21"/>
    <col min="13313" max="13313" width="23.6640625" style="21" customWidth="1"/>
    <col min="13314" max="13314" width="23.1640625" style="21" customWidth="1"/>
    <col min="13315" max="13315" width="3.5" style="21" customWidth="1"/>
    <col min="13316" max="13317" width="5" style="21" customWidth="1"/>
    <col min="13318" max="13318" width="3.5" style="21" customWidth="1"/>
    <col min="13319" max="13319" width="8.5" style="21" customWidth="1"/>
    <col min="13320" max="13320" width="12.33203125" style="21" customWidth="1"/>
    <col min="13321" max="13321" width="3.6640625" style="21" customWidth="1"/>
    <col min="13322" max="13322" width="6.33203125" style="21" customWidth="1"/>
    <col min="13323" max="13323" width="14.33203125" style="21" customWidth="1"/>
    <col min="13324" max="13324" width="10.83203125" style="21"/>
    <col min="13325" max="13330" width="11.5" style="21" customWidth="1"/>
    <col min="13331" max="13568" width="10.83203125" style="21"/>
    <col min="13569" max="13569" width="23.6640625" style="21" customWidth="1"/>
    <col min="13570" max="13570" width="23.1640625" style="21" customWidth="1"/>
    <col min="13571" max="13571" width="3.5" style="21" customWidth="1"/>
    <col min="13572" max="13573" width="5" style="21" customWidth="1"/>
    <col min="13574" max="13574" width="3.5" style="21" customWidth="1"/>
    <col min="13575" max="13575" width="8.5" style="21" customWidth="1"/>
    <col min="13576" max="13576" width="12.33203125" style="21" customWidth="1"/>
    <col min="13577" max="13577" width="3.6640625" style="21" customWidth="1"/>
    <col min="13578" max="13578" width="6.33203125" style="21" customWidth="1"/>
    <col min="13579" max="13579" width="14.33203125" style="21" customWidth="1"/>
    <col min="13580" max="13580" width="10.83203125" style="21"/>
    <col min="13581" max="13586" width="11.5" style="21" customWidth="1"/>
    <col min="13587" max="13824" width="10.83203125" style="21"/>
    <col min="13825" max="13825" width="23.6640625" style="21" customWidth="1"/>
    <col min="13826" max="13826" width="23.1640625" style="21" customWidth="1"/>
    <col min="13827" max="13827" width="3.5" style="21" customWidth="1"/>
    <col min="13828" max="13829" width="5" style="21" customWidth="1"/>
    <col min="13830" max="13830" width="3.5" style="21" customWidth="1"/>
    <col min="13831" max="13831" width="8.5" style="21" customWidth="1"/>
    <col min="13832" max="13832" width="12.33203125" style="21" customWidth="1"/>
    <col min="13833" max="13833" width="3.6640625" style="21" customWidth="1"/>
    <col min="13834" max="13834" width="6.33203125" style="21" customWidth="1"/>
    <col min="13835" max="13835" width="14.33203125" style="21" customWidth="1"/>
    <col min="13836" max="13836" width="10.83203125" style="21"/>
    <col min="13837" max="13842" width="11.5" style="21" customWidth="1"/>
    <col min="13843" max="14080" width="10.83203125" style="21"/>
    <col min="14081" max="14081" width="23.6640625" style="21" customWidth="1"/>
    <col min="14082" max="14082" width="23.1640625" style="21" customWidth="1"/>
    <col min="14083" max="14083" width="3.5" style="21" customWidth="1"/>
    <col min="14084" max="14085" width="5" style="21" customWidth="1"/>
    <col min="14086" max="14086" width="3.5" style="21" customWidth="1"/>
    <col min="14087" max="14087" width="8.5" style="21" customWidth="1"/>
    <col min="14088" max="14088" width="12.33203125" style="21" customWidth="1"/>
    <col min="14089" max="14089" width="3.6640625" style="21" customWidth="1"/>
    <col min="14090" max="14090" width="6.33203125" style="21" customWidth="1"/>
    <col min="14091" max="14091" width="14.33203125" style="21" customWidth="1"/>
    <col min="14092" max="14092" width="10.83203125" style="21"/>
    <col min="14093" max="14098" width="11.5" style="21" customWidth="1"/>
    <col min="14099" max="14336" width="10.83203125" style="21"/>
    <col min="14337" max="14337" width="23.6640625" style="21" customWidth="1"/>
    <col min="14338" max="14338" width="23.1640625" style="21" customWidth="1"/>
    <col min="14339" max="14339" width="3.5" style="21" customWidth="1"/>
    <col min="14340" max="14341" width="5" style="21" customWidth="1"/>
    <col min="14342" max="14342" width="3.5" style="21" customWidth="1"/>
    <col min="14343" max="14343" width="8.5" style="21" customWidth="1"/>
    <col min="14344" max="14344" width="12.33203125" style="21" customWidth="1"/>
    <col min="14345" max="14345" width="3.6640625" style="21" customWidth="1"/>
    <col min="14346" max="14346" width="6.33203125" style="21" customWidth="1"/>
    <col min="14347" max="14347" width="14.33203125" style="21" customWidth="1"/>
    <col min="14348" max="14348" width="10.83203125" style="21"/>
    <col min="14349" max="14354" width="11.5" style="21" customWidth="1"/>
    <col min="14355" max="14592" width="10.83203125" style="21"/>
    <col min="14593" max="14593" width="23.6640625" style="21" customWidth="1"/>
    <col min="14594" max="14594" width="23.1640625" style="21" customWidth="1"/>
    <col min="14595" max="14595" width="3.5" style="21" customWidth="1"/>
    <col min="14596" max="14597" width="5" style="21" customWidth="1"/>
    <col min="14598" max="14598" width="3.5" style="21" customWidth="1"/>
    <col min="14599" max="14599" width="8.5" style="21" customWidth="1"/>
    <col min="14600" max="14600" width="12.33203125" style="21" customWidth="1"/>
    <col min="14601" max="14601" width="3.6640625" style="21" customWidth="1"/>
    <col min="14602" max="14602" width="6.33203125" style="21" customWidth="1"/>
    <col min="14603" max="14603" width="14.33203125" style="21" customWidth="1"/>
    <col min="14604" max="14604" width="10.83203125" style="21"/>
    <col min="14605" max="14610" width="11.5" style="21" customWidth="1"/>
    <col min="14611" max="14848" width="10.83203125" style="21"/>
    <col min="14849" max="14849" width="23.6640625" style="21" customWidth="1"/>
    <col min="14850" max="14850" width="23.1640625" style="21" customWidth="1"/>
    <col min="14851" max="14851" width="3.5" style="21" customWidth="1"/>
    <col min="14852" max="14853" width="5" style="21" customWidth="1"/>
    <col min="14854" max="14854" width="3.5" style="21" customWidth="1"/>
    <col min="14855" max="14855" width="8.5" style="21" customWidth="1"/>
    <col min="14856" max="14856" width="12.33203125" style="21" customWidth="1"/>
    <col min="14857" max="14857" width="3.6640625" style="21" customWidth="1"/>
    <col min="14858" max="14858" width="6.33203125" style="21" customWidth="1"/>
    <col min="14859" max="14859" width="14.33203125" style="21" customWidth="1"/>
    <col min="14860" max="14860" width="10.83203125" style="21"/>
    <col min="14861" max="14866" width="11.5" style="21" customWidth="1"/>
    <col min="14867" max="15104" width="10.83203125" style="21"/>
    <col min="15105" max="15105" width="23.6640625" style="21" customWidth="1"/>
    <col min="15106" max="15106" width="23.1640625" style="21" customWidth="1"/>
    <col min="15107" max="15107" width="3.5" style="21" customWidth="1"/>
    <col min="15108" max="15109" width="5" style="21" customWidth="1"/>
    <col min="15110" max="15110" width="3.5" style="21" customWidth="1"/>
    <col min="15111" max="15111" width="8.5" style="21" customWidth="1"/>
    <col min="15112" max="15112" width="12.33203125" style="21" customWidth="1"/>
    <col min="15113" max="15113" width="3.6640625" style="21" customWidth="1"/>
    <col min="15114" max="15114" width="6.33203125" style="21" customWidth="1"/>
    <col min="15115" max="15115" width="14.33203125" style="21" customWidth="1"/>
    <col min="15116" max="15116" width="10.83203125" style="21"/>
    <col min="15117" max="15122" width="11.5" style="21" customWidth="1"/>
    <col min="15123" max="15360" width="10.83203125" style="21"/>
    <col min="15361" max="15361" width="23.6640625" style="21" customWidth="1"/>
    <col min="15362" max="15362" width="23.1640625" style="21" customWidth="1"/>
    <col min="15363" max="15363" width="3.5" style="21" customWidth="1"/>
    <col min="15364" max="15365" width="5" style="21" customWidth="1"/>
    <col min="15366" max="15366" width="3.5" style="21" customWidth="1"/>
    <col min="15367" max="15367" width="8.5" style="21" customWidth="1"/>
    <col min="15368" max="15368" width="12.33203125" style="21" customWidth="1"/>
    <col min="15369" max="15369" width="3.6640625" style="21" customWidth="1"/>
    <col min="15370" max="15370" width="6.33203125" style="21" customWidth="1"/>
    <col min="15371" max="15371" width="14.33203125" style="21" customWidth="1"/>
    <col min="15372" max="15372" width="10.83203125" style="21"/>
    <col min="15373" max="15378" width="11.5" style="21" customWidth="1"/>
    <col min="15379" max="15616" width="10.83203125" style="21"/>
    <col min="15617" max="15617" width="23.6640625" style="21" customWidth="1"/>
    <col min="15618" max="15618" width="23.1640625" style="21" customWidth="1"/>
    <col min="15619" max="15619" width="3.5" style="21" customWidth="1"/>
    <col min="15620" max="15621" width="5" style="21" customWidth="1"/>
    <col min="15622" max="15622" width="3.5" style="21" customWidth="1"/>
    <col min="15623" max="15623" width="8.5" style="21" customWidth="1"/>
    <col min="15624" max="15624" width="12.33203125" style="21" customWidth="1"/>
    <col min="15625" max="15625" width="3.6640625" style="21" customWidth="1"/>
    <col min="15626" max="15626" width="6.33203125" style="21" customWidth="1"/>
    <col min="15627" max="15627" width="14.33203125" style="21" customWidth="1"/>
    <col min="15628" max="15628" width="10.83203125" style="21"/>
    <col min="15629" max="15634" width="11.5" style="21" customWidth="1"/>
    <col min="15635" max="15872" width="10.83203125" style="21"/>
    <col min="15873" max="15873" width="23.6640625" style="21" customWidth="1"/>
    <col min="15874" max="15874" width="23.1640625" style="21" customWidth="1"/>
    <col min="15875" max="15875" width="3.5" style="21" customWidth="1"/>
    <col min="15876" max="15877" width="5" style="21" customWidth="1"/>
    <col min="15878" max="15878" width="3.5" style="21" customWidth="1"/>
    <col min="15879" max="15879" width="8.5" style="21" customWidth="1"/>
    <col min="15880" max="15880" width="12.33203125" style="21" customWidth="1"/>
    <col min="15881" max="15881" width="3.6640625" style="21" customWidth="1"/>
    <col min="15882" max="15882" width="6.33203125" style="21" customWidth="1"/>
    <col min="15883" max="15883" width="14.33203125" style="21" customWidth="1"/>
    <col min="15884" max="15884" width="10.83203125" style="21"/>
    <col min="15885" max="15890" width="11.5" style="21" customWidth="1"/>
    <col min="15891" max="16128" width="10.83203125" style="21"/>
    <col min="16129" max="16129" width="23.6640625" style="21" customWidth="1"/>
    <col min="16130" max="16130" width="23.1640625" style="21" customWidth="1"/>
    <col min="16131" max="16131" width="3.5" style="21" customWidth="1"/>
    <col min="16132" max="16133" width="5" style="21" customWidth="1"/>
    <col min="16134" max="16134" width="3.5" style="21" customWidth="1"/>
    <col min="16135" max="16135" width="8.5" style="21" customWidth="1"/>
    <col min="16136" max="16136" width="12.33203125" style="21" customWidth="1"/>
    <col min="16137" max="16137" width="3.6640625" style="21" customWidth="1"/>
    <col min="16138" max="16138" width="6.33203125" style="21" customWidth="1"/>
    <col min="16139" max="16139" width="14.33203125" style="21" customWidth="1"/>
    <col min="16140" max="16140" width="10.83203125" style="21"/>
    <col min="16141" max="16146" width="11.5" style="21" customWidth="1"/>
    <col min="16147" max="16384" width="10.83203125" style="21"/>
  </cols>
  <sheetData>
    <row r="1" spans="1:18" x14ac:dyDescent="0.15">
      <c r="M1" s="23" t="s">
        <v>344</v>
      </c>
      <c r="N1" s="23"/>
      <c r="O1" s="23"/>
      <c r="P1" s="23"/>
    </row>
    <row r="2" spans="1:18" x14ac:dyDescent="0.15">
      <c r="A2" s="25" t="s">
        <v>283</v>
      </c>
      <c r="M2" s="23" t="s">
        <v>345</v>
      </c>
      <c r="N2" s="23"/>
      <c r="O2" s="23"/>
      <c r="P2" s="23"/>
    </row>
    <row r="3" spans="1:18" x14ac:dyDescent="0.15">
      <c r="M3" s="23" t="s">
        <v>284</v>
      </c>
      <c r="N3" s="23"/>
      <c r="O3" s="23"/>
      <c r="P3" s="23"/>
    </row>
    <row r="4" spans="1:18" x14ac:dyDescent="0.15">
      <c r="A4" s="21" t="s">
        <v>285</v>
      </c>
      <c r="B4" s="26" t="s">
        <v>81</v>
      </c>
      <c r="M4" s="23"/>
      <c r="N4" s="23" t="s">
        <v>286</v>
      </c>
      <c r="O4" s="23"/>
      <c r="P4" s="23"/>
    </row>
    <row r="5" spans="1:18" x14ac:dyDescent="0.15">
      <c r="A5" s="21" t="s">
        <v>287</v>
      </c>
      <c r="B5" s="26" t="s">
        <v>81</v>
      </c>
      <c r="M5" s="23"/>
      <c r="N5" s="23" t="s">
        <v>288</v>
      </c>
      <c r="O5" s="23"/>
      <c r="P5" s="23"/>
    </row>
    <row r="6" spans="1:18" x14ac:dyDescent="0.15">
      <c r="A6" s="21" t="s">
        <v>289</v>
      </c>
      <c r="B6" s="26" t="s">
        <v>242</v>
      </c>
      <c r="M6" s="23"/>
      <c r="N6" s="23"/>
      <c r="O6" s="23" t="s">
        <v>290</v>
      </c>
      <c r="P6" s="23"/>
    </row>
    <row r="7" spans="1:18" x14ac:dyDescent="0.15">
      <c r="A7" s="21" t="s">
        <v>291</v>
      </c>
      <c r="B7" s="26">
        <v>2</v>
      </c>
      <c r="M7" s="23"/>
      <c r="N7" s="23"/>
      <c r="O7" s="23" t="s">
        <v>292</v>
      </c>
      <c r="P7" s="23"/>
    </row>
    <row r="8" spans="1:18" x14ac:dyDescent="0.15">
      <c r="A8" s="21" t="s">
        <v>293</v>
      </c>
      <c r="B8" s="26" t="s">
        <v>294</v>
      </c>
      <c r="M8" s="23"/>
      <c r="N8" s="23"/>
      <c r="O8" s="23" t="s">
        <v>295</v>
      </c>
      <c r="P8" s="23"/>
    </row>
    <row r="9" spans="1:18" x14ac:dyDescent="0.15">
      <c r="A9" s="21" t="s">
        <v>296</v>
      </c>
      <c r="B9" s="26" t="s">
        <v>297</v>
      </c>
      <c r="H9" s="26" t="s">
        <v>349</v>
      </c>
      <c r="J9" s="22" t="s">
        <v>348</v>
      </c>
      <c r="M9" s="23"/>
      <c r="N9" s="23" t="s">
        <v>298</v>
      </c>
      <c r="O9" s="23"/>
      <c r="P9" s="23"/>
    </row>
    <row r="10" spans="1:18" x14ac:dyDescent="0.15">
      <c r="A10" s="21" t="s">
        <v>299</v>
      </c>
      <c r="B10" s="26"/>
      <c r="M10" s="23"/>
      <c r="N10" s="23" t="s">
        <v>300</v>
      </c>
      <c r="O10" s="23"/>
      <c r="P10" s="23"/>
    </row>
    <row r="11" spans="1:18" x14ac:dyDescent="0.15">
      <c r="A11" s="21" t="s">
        <v>301</v>
      </c>
      <c r="B11" s="26" t="s">
        <v>302</v>
      </c>
      <c r="D11" s="22" t="s">
        <v>303</v>
      </c>
      <c r="M11" s="23"/>
      <c r="N11" s="23"/>
      <c r="O11" s="23" t="s">
        <v>304</v>
      </c>
      <c r="P11" s="23"/>
    </row>
    <row r="12" spans="1:18" x14ac:dyDescent="0.15">
      <c r="A12" s="21" t="s">
        <v>305</v>
      </c>
      <c r="B12" s="26" t="s">
        <v>306</v>
      </c>
      <c r="D12" s="22" t="s">
        <v>307</v>
      </c>
      <c r="M12" s="23"/>
      <c r="N12" s="23"/>
      <c r="O12" s="23" t="s">
        <v>308</v>
      </c>
      <c r="P12" s="23"/>
    </row>
    <row r="13" spans="1:18" ht="35.75" customHeight="1" x14ac:dyDescent="0.15">
      <c r="A13" s="25" t="s">
        <v>309</v>
      </c>
      <c r="D13" s="39" t="s">
        <v>310</v>
      </c>
      <c r="E13" s="39"/>
      <c r="G13" s="39" t="s">
        <v>311</v>
      </c>
      <c r="H13" s="39"/>
      <c r="J13" s="39" t="s">
        <v>312</v>
      </c>
      <c r="K13" s="39"/>
      <c r="M13" s="23"/>
      <c r="N13" s="23"/>
      <c r="O13" s="23"/>
      <c r="P13" s="23" t="str">
        <f>"&lt;URL&gt;"&amp;B4&amp;"&lt;/URL&gt;"</f>
        <v>&lt;URL&gt;payment.csv&lt;/URL&gt;</v>
      </c>
    </row>
    <row r="14" spans="1:18" x14ac:dyDescent="0.15">
      <c r="M14" s="23"/>
      <c r="N14" s="23"/>
      <c r="O14" s="23"/>
      <c r="P14" s="23" t="str">
        <f>"&lt;Name&gt;"&amp;B6&amp;"&lt;/Name&gt;"</f>
        <v>&lt;Name&gt;Z_Zahlart&lt;/Name&gt;</v>
      </c>
    </row>
    <row r="15" spans="1:18" s="22" customFormat="1" x14ac:dyDescent="0.15">
      <c r="A15" s="22" t="s">
        <v>313</v>
      </c>
      <c r="B15" s="22" t="s">
        <v>314</v>
      </c>
      <c r="D15" s="22" t="s">
        <v>315</v>
      </c>
      <c r="E15" s="22" t="s">
        <v>316</v>
      </c>
      <c r="G15" s="22" t="s">
        <v>317</v>
      </c>
      <c r="H15" s="22" t="s">
        <v>318</v>
      </c>
      <c r="J15" s="22" t="s">
        <v>319</v>
      </c>
      <c r="K15" s="22" t="s">
        <v>320</v>
      </c>
      <c r="M15" s="23"/>
      <c r="N15" s="23"/>
      <c r="O15" s="23"/>
      <c r="P15" s="23" t="str">
        <f>IF(B7="","&lt;Description&gt;"&amp;B5&amp;"&lt;/Description&gt;"&amp;H9&amp;"&lt;DecimalSymbol&gt;"&amp;B8&amp;"&lt;/DecimalSymbol&gt;&lt;UTF8/&gt;&lt;DigitGroupingSymbol&gt;"&amp;B9&amp;"&lt;/DigitGroupingSymbol&gt;&lt;VariableLength&gt;&lt;ColumnDelimiter&gt;"&amp;B11&amp;"&lt;/ColumnDelimiter&gt;&lt;RecordDelimiter&gt;"&amp;B12&amp;"&lt;/RecordDelimiter&gt;&lt;TextEncapsulator&gt;"&amp;B10&amp;"&lt;/TextEncapsulator&gt;","&lt;Description&gt;"&amp;B5&amp;"&lt;/Description&gt;"&amp;H9&amp;"&lt;DecimalSymbol&gt;"&amp;B8&amp;"&lt;/DecimalSymbol&gt;&lt;DigitGroupingSymbol&gt;"&amp;B9&amp;"&lt;/DigitGroupingSymbol&gt;&lt;Range&gt;&lt;From&gt;"&amp;B7&amp;"&lt;/From&gt;&lt;/Range&gt;&lt;VariableLength&gt;&lt;ColumnDelimiter&gt;"&amp;B11&amp;"&lt;/ColumnDelimiter&gt;&lt;RecordDelimiter&gt;"&amp;B12&amp;"&lt;/RecordDelimiter&gt;&lt;TextEncapsulator&gt;"&amp;B10&amp;"&lt;/TextEncapsulator&gt;")</f>
        <v>&lt;Description&gt;payment.csv&lt;/Description&gt;&lt;UTF8/&gt;&lt;DecimalSymbol&gt;,&lt;/DecimalSymbol&gt;&lt;DigitGroupingSymbol&gt;.&lt;/DigitGroupingSymbol&gt;&lt;Range&gt;&lt;From&gt;2&lt;/From&gt;&lt;/Range&gt;&lt;VariableLength&gt;&lt;ColumnDelimiter&gt;&amp;#59;&lt;/ColumnDelimiter&gt;&lt;RecordDelimiter&gt;&amp;#13;&amp;#10;&lt;/RecordDelimiter&gt;&lt;TextEncapsulator&gt;&lt;/TextEncapsulator&gt;</v>
      </c>
      <c r="Q15" s="24"/>
      <c r="R15" s="24"/>
    </row>
    <row r="16" spans="1:18" x14ac:dyDescent="0.15">
      <c r="A16" s="27" t="s">
        <v>191</v>
      </c>
      <c r="B16" s="27" t="s">
        <v>8</v>
      </c>
      <c r="D16" s="26"/>
      <c r="E16" s="26"/>
      <c r="G16" s="26" t="s">
        <v>71</v>
      </c>
      <c r="H16" s="28">
        <v>60</v>
      </c>
      <c r="J16" s="26"/>
      <c r="K16" s="28"/>
      <c r="M16" s="23"/>
      <c r="N16" s="23"/>
      <c r="O16" s="23"/>
      <c r="P16" s="23" t="str">
        <f t="shared" ref="P16:P79" si="0">IF(A16="","",IF(D16="x","&lt;VariableColumn&gt;&lt;Name&gt;"&amp;A16&amp;"&lt;/Name&gt;&lt;Description&gt;"&amp;B16&amp;"&lt;/Description&gt;&lt;Numeric&gt;&lt;Accuracy&gt;"&amp;E16&amp;"&lt;/Accuracy&gt;&lt;/Numeric&gt;&lt;/VariableColumn&gt;",IF(G16="x","&lt;VariableColumn&gt;&lt;Name&gt;"&amp;A16&amp;"&lt;/Name&gt;&lt;Description&gt;"&amp;B16&amp;"&lt;/Description&gt;&lt;AlphaNumeric/&gt;"&amp;IF(H16&gt;0,"&lt;MaxLength&gt;"&amp;H16&amp;"&lt;/MaxLength&gt;","")&amp;"&lt;/VariableColumn&gt;",IF(J16="x","&lt;VariableColumn&gt;&lt;Name&gt;"&amp;A16&amp;"&lt;/Name&gt;&lt;Description&gt;"&amp;B16&amp;"&lt;/Description&gt;&lt;Date&gt;&lt;Format&gt;"&amp;K16&amp;"&lt;/Format&gt;&lt;/Date&gt;&lt;/VariableColumn&gt;",""))))</f>
        <v>&lt;VariableColumn&gt;&lt;Name&gt;ZAHLART_NAME&lt;/Name&gt;&lt;Description&gt;name&lt;/Description&gt;&lt;AlphaNumeric/&gt;&lt;MaxLength&gt;60&lt;/MaxLength&gt;&lt;/VariableColumn&gt;</v>
      </c>
    </row>
    <row r="17" spans="1:16" x14ac:dyDescent="0.15">
      <c r="A17" s="27" t="s">
        <v>192</v>
      </c>
      <c r="B17" s="27" t="s">
        <v>39</v>
      </c>
      <c r="D17" s="26"/>
      <c r="E17" s="26"/>
      <c r="G17" s="26" t="s">
        <v>71</v>
      </c>
      <c r="H17" s="28">
        <v>15</v>
      </c>
      <c r="J17" s="26"/>
      <c r="K17" s="28"/>
      <c r="M17" s="23"/>
      <c r="N17" s="23"/>
      <c r="O17" s="23"/>
      <c r="P17" s="23" t="str">
        <f t="shared" si="0"/>
        <v>&lt;VariableColumn&gt;&lt;Name&gt;ZAHLART_TYP&lt;/Name&gt;&lt;Description&gt;type&lt;/Description&gt;&lt;AlphaNumeric/&gt;&lt;MaxLength&gt;15&lt;/MaxLength&gt;&lt;/VariableColumn&gt;</v>
      </c>
    </row>
    <row r="18" spans="1:16" x14ac:dyDescent="0.15">
      <c r="A18" s="27" t="s">
        <v>193</v>
      </c>
      <c r="B18" s="27" t="s">
        <v>40</v>
      </c>
      <c r="D18" s="26" t="s">
        <v>71</v>
      </c>
      <c r="E18" s="26">
        <v>2</v>
      </c>
      <c r="G18" s="26"/>
      <c r="H18" s="28"/>
      <c r="J18" s="26"/>
      <c r="K18" s="28"/>
      <c r="M18" s="23"/>
      <c r="N18" s="23"/>
      <c r="O18" s="23"/>
      <c r="P18" s="23" t="str">
        <f t="shared" si="0"/>
        <v>&lt;VariableColumn&gt;&lt;Name&gt;ZAHLART_BETRAG&lt;/Name&gt;&lt;Description&gt;amount&lt;/Description&gt;&lt;Numeric&gt;&lt;Accuracy&gt;2&lt;/Accuracy&gt;&lt;/Numeric&gt;&lt;/VariableColumn&gt;</v>
      </c>
    </row>
    <row r="19" spans="1:16" ht="12.75" customHeight="1" x14ac:dyDescent="0.15">
      <c r="A19" s="27" t="s">
        <v>152</v>
      </c>
      <c r="B19" s="27" t="s">
        <v>326</v>
      </c>
      <c r="D19" s="26" t="s">
        <v>71</v>
      </c>
      <c r="E19" s="26">
        <v>0</v>
      </c>
      <c r="G19" s="26"/>
      <c r="H19" s="28"/>
      <c r="J19" s="26"/>
      <c r="K19" s="28"/>
      <c r="M19" s="23"/>
      <c r="N19" s="23"/>
      <c r="O19" s="23"/>
      <c r="P19" s="23" t="str">
        <f t="shared" si="0"/>
        <v>&lt;VariableColumn&gt;&lt;Name&gt;Z_NR&lt;/Name&gt;&lt;Description&gt;cash_point_closing_number&lt;/Description&gt;&lt;Numeric&gt;&lt;Accuracy&gt;0&lt;/Accuracy&gt;&lt;/Numeric&gt;&lt;/VariableColumn&gt;</v>
      </c>
    </row>
    <row r="20" spans="1:16" hidden="1" x14ac:dyDescent="0.15">
      <c r="A20" s="27"/>
      <c r="B20" s="27"/>
      <c r="D20" s="26"/>
      <c r="E20" s="26"/>
      <c r="G20" s="26"/>
      <c r="H20" s="28"/>
      <c r="J20" s="26"/>
      <c r="K20" s="28"/>
      <c r="M20" s="23"/>
      <c r="N20" s="23"/>
      <c r="O20" s="23"/>
      <c r="P20" s="23" t="str">
        <f t="shared" si="0"/>
        <v/>
      </c>
    </row>
    <row r="21" spans="1:16" hidden="1" x14ac:dyDescent="0.15">
      <c r="A21" s="27"/>
      <c r="B21" s="27"/>
      <c r="D21" s="26"/>
      <c r="E21" s="26"/>
      <c r="G21" s="26"/>
      <c r="H21" s="28"/>
      <c r="J21" s="26"/>
      <c r="K21" s="28"/>
      <c r="M21" s="23"/>
      <c r="N21" s="23"/>
      <c r="O21" s="23"/>
      <c r="P21" s="23" t="str">
        <f t="shared" si="0"/>
        <v/>
      </c>
    </row>
    <row r="22" spans="1:16" hidden="1" x14ac:dyDescent="0.15">
      <c r="A22" s="27"/>
      <c r="B22" s="27"/>
      <c r="D22" s="26"/>
      <c r="E22" s="26"/>
      <c r="G22" s="26"/>
      <c r="H22" s="28"/>
      <c r="J22" s="26"/>
      <c r="K22" s="28"/>
      <c r="M22" s="23"/>
      <c r="N22" s="23"/>
      <c r="O22" s="23"/>
      <c r="P22" s="23" t="str">
        <f t="shared" si="0"/>
        <v/>
      </c>
    </row>
    <row r="23" spans="1:16" ht="12.75" hidden="1" customHeight="1" x14ac:dyDescent="0.15">
      <c r="A23" s="27"/>
      <c r="B23" s="27"/>
      <c r="D23" s="26"/>
      <c r="E23" s="26"/>
      <c r="G23" s="26"/>
      <c r="H23" s="28"/>
      <c r="J23" s="26"/>
      <c r="K23" s="28"/>
      <c r="M23" s="23"/>
      <c r="N23" s="23"/>
      <c r="O23" s="23"/>
      <c r="P23" s="23" t="str">
        <f t="shared" si="0"/>
        <v/>
      </c>
    </row>
    <row r="24" spans="1:16" hidden="1" x14ac:dyDescent="0.15">
      <c r="A24" s="27"/>
      <c r="B24" s="27"/>
      <c r="D24" s="26"/>
      <c r="E24" s="26"/>
      <c r="G24" s="26"/>
      <c r="H24" s="28"/>
      <c r="J24" s="26"/>
      <c r="K24" s="28"/>
      <c r="M24" s="23"/>
      <c r="N24" s="23"/>
      <c r="O24" s="23"/>
      <c r="P24" s="23" t="str">
        <f t="shared" si="0"/>
        <v/>
      </c>
    </row>
    <row r="25" spans="1:16" hidden="1" x14ac:dyDescent="0.15">
      <c r="A25" s="27"/>
      <c r="B25" s="27"/>
      <c r="D25" s="26"/>
      <c r="E25" s="26"/>
      <c r="G25" s="26"/>
      <c r="H25" s="28"/>
      <c r="J25" s="26"/>
      <c r="K25" s="28"/>
      <c r="L25" s="21" t="s">
        <v>321</v>
      </c>
      <c r="M25" s="23"/>
      <c r="N25" s="23"/>
      <c r="O25" s="23"/>
      <c r="P25" s="23" t="str">
        <f t="shared" si="0"/>
        <v/>
      </c>
    </row>
    <row r="26" spans="1:16" hidden="1" x14ac:dyDescent="0.15">
      <c r="A26" s="27"/>
      <c r="B26" s="27"/>
      <c r="D26" s="26"/>
      <c r="E26" s="26"/>
      <c r="G26" s="26"/>
      <c r="H26" s="28"/>
      <c r="J26" s="26"/>
      <c r="K26" s="28"/>
      <c r="M26" s="23"/>
      <c r="N26" s="23"/>
      <c r="O26" s="23"/>
      <c r="P26" s="23" t="str">
        <f t="shared" si="0"/>
        <v/>
      </c>
    </row>
    <row r="27" spans="1:16" hidden="1" x14ac:dyDescent="0.15">
      <c r="A27" s="27"/>
      <c r="B27" s="27"/>
      <c r="D27" s="26"/>
      <c r="E27" s="26"/>
      <c r="G27" s="26"/>
      <c r="H27" s="28"/>
      <c r="J27" s="26"/>
      <c r="K27" s="28"/>
      <c r="M27" s="23"/>
      <c r="N27" s="23"/>
      <c r="O27" s="23"/>
      <c r="P27" s="23" t="str">
        <f t="shared" si="0"/>
        <v/>
      </c>
    </row>
    <row r="28" spans="1:16" hidden="1" x14ac:dyDescent="0.15">
      <c r="A28" s="27"/>
      <c r="B28" s="27"/>
      <c r="D28" s="26"/>
      <c r="E28" s="26"/>
      <c r="G28" s="26"/>
      <c r="H28" s="28"/>
      <c r="J28" s="26"/>
      <c r="K28" s="28"/>
      <c r="M28" s="23"/>
      <c r="N28" s="23"/>
      <c r="O28" s="23"/>
      <c r="P28" s="23" t="str">
        <f t="shared" si="0"/>
        <v/>
      </c>
    </row>
    <row r="29" spans="1:16" hidden="1" x14ac:dyDescent="0.15">
      <c r="A29" s="27"/>
      <c r="B29" s="27"/>
      <c r="D29" s="26"/>
      <c r="E29" s="26"/>
      <c r="G29" s="26"/>
      <c r="H29" s="28"/>
      <c r="J29" s="26"/>
      <c r="K29" s="28"/>
      <c r="M29" s="23"/>
      <c r="N29" s="23"/>
      <c r="O29" s="23"/>
      <c r="P29" s="23" t="str">
        <f t="shared" si="0"/>
        <v/>
      </c>
    </row>
    <row r="30" spans="1:16" hidden="1" x14ac:dyDescent="0.15">
      <c r="A30" s="27"/>
      <c r="B30" s="27"/>
      <c r="D30" s="26"/>
      <c r="E30" s="26"/>
      <c r="G30" s="26"/>
      <c r="H30" s="28"/>
      <c r="J30" s="26"/>
      <c r="K30" s="28"/>
      <c r="M30" s="23"/>
      <c r="N30" s="23"/>
      <c r="O30" s="23"/>
      <c r="P30" s="23" t="str">
        <f t="shared" si="0"/>
        <v/>
      </c>
    </row>
    <row r="31" spans="1:16" hidden="1" x14ac:dyDescent="0.15">
      <c r="A31" s="27"/>
      <c r="B31" s="27"/>
      <c r="D31" s="26"/>
      <c r="E31" s="26"/>
      <c r="G31" s="26"/>
      <c r="H31" s="28"/>
      <c r="J31" s="26"/>
      <c r="K31" s="28"/>
      <c r="M31" s="23"/>
      <c r="N31" s="23"/>
      <c r="O31" s="23"/>
      <c r="P31" s="23" t="str">
        <f t="shared" si="0"/>
        <v/>
      </c>
    </row>
    <row r="32" spans="1:16" hidden="1" x14ac:dyDescent="0.15">
      <c r="A32" s="27"/>
      <c r="B32" s="27"/>
      <c r="D32" s="26"/>
      <c r="E32" s="26"/>
      <c r="G32" s="26"/>
      <c r="H32" s="28"/>
      <c r="J32" s="26"/>
      <c r="K32" s="28"/>
      <c r="M32" s="23"/>
      <c r="N32" s="23"/>
      <c r="O32" s="23"/>
      <c r="P32" s="23" t="str">
        <f t="shared" si="0"/>
        <v/>
      </c>
    </row>
    <row r="33" spans="1:16" hidden="1" x14ac:dyDescent="0.15">
      <c r="A33" s="27"/>
      <c r="B33" s="27"/>
      <c r="D33" s="26"/>
      <c r="E33" s="26"/>
      <c r="G33" s="26"/>
      <c r="H33" s="28"/>
      <c r="J33" s="26"/>
      <c r="K33" s="28"/>
      <c r="M33" s="23"/>
      <c r="N33" s="23"/>
      <c r="O33" s="23"/>
      <c r="P33" s="23" t="str">
        <f t="shared" si="0"/>
        <v/>
      </c>
    </row>
    <row r="34" spans="1:16" hidden="1" x14ac:dyDescent="0.15">
      <c r="A34" s="27"/>
      <c r="B34" s="27"/>
      <c r="D34" s="26"/>
      <c r="E34" s="26"/>
      <c r="G34" s="26"/>
      <c r="H34" s="28"/>
      <c r="J34" s="26"/>
      <c r="K34" s="28"/>
      <c r="M34" s="23"/>
      <c r="N34" s="23"/>
      <c r="O34" s="23"/>
      <c r="P34" s="23" t="str">
        <f t="shared" si="0"/>
        <v/>
      </c>
    </row>
    <row r="35" spans="1:16" hidden="1" x14ac:dyDescent="0.15">
      <c r="A35" s="27"/>
      <c r="B35" s="27"/>
      <c r="D35" s="26"/>
      <c r="E35" s="26"/>
      <c r="G35" s="26"/>
      <c r="H35" s="28"/>
      <c r="J35" s="26"/>
      <c r="K35" s="28"/>
      <c r="M35" s="23"/>
      <c r="N35" s="23"/>
      <c r="O35" s="23"/>
      <c r="P35" s="23" t="str">
        <f t="shared" si="0"/>
        <v/>
      </c>
    </row>
    <row r="36" spans="1:16" hidden="1" x14ac:dyDescent="0.15">
      <c r="A36" s="27"/>
      <c r="B36" s="27"/>
      <c r="D36" s="26"/>
      <c r="E36" s="26"/>
      <c r="G36" s="26"/>
      <c r="H36" s="28"/>
      <c r="J36" s="26"/>
      <c r="K36" s="28"/>
      <c r="M36" s="23"/>
      <c r="N36" s="23"/>
      <c r="O36" s="23"/>
      <c r="P36" s="23" t="str">
        <f t="shared" si="0"/>
        <v/>
      </c>
    </row>
    <row r="37" spans="1:16" hidden="1" x14ac:dyDescent="0.15">
      <c r="A37" s="27"/>
      <c r="B37" s="27"/>
      <c r="D37" s="26"/>
      <c r="E37" s="26"/>
      <c r="G37" s="26"/>
      <c r="H37" s="28"/>
      <c r="J37" s="26"/>
      <c r="K37" s="28"/>
      <c r="M37" s="23"/>
      <c r="N37" s="23"/>
      <c r="O37" s="23"/>
      <c r="P37" s="23" t="str">
        <f t="shared" si="0"/>
        <v/>
      </c>
    </row>
    <row r="38" spans="1:16" hidden="1" x14ac:dyDescent="0.15">
      <c r="A38" s="27"/>
      <c r="B38" s="27"/>
      <c r="D38" s="26"/>
      <c r="E38" s="26"/>
      <c r="G38" s="26"/>
      <c r="H38" s="28"/>
      <c r="J38" s="26"/>
      <c r="K38" s="28"/>
      <c r="M38" s="23"/>
      <c r="N38" s="23"/>
      <c r="O38" s="23"/>
      <c r="P38" s="23" t="str">
        <f t="shared" si="0"/>
        <v/>
      </c>
    </row>
    <row r="39" spans="1:16" hidden="1" x14ac:dyDescent="0.15">
      <c r="A39" s="27"/>
      <c r="B39" s="27"/>
      <c r="D39" s="26"/>
      <c r="E39" s="26"/>
      <c r="G39" s="26"/>
      <c r="H39" s="28"/>
      <c r="J39" s="26"/>
      <c r="K39" s="28"/>
      <c r="M39" s="23"/>
      <c r="N39" s="23"/>
      <c r="O39" s="23"/>
      <c r="P39" s="23" t="str">
        <f t="shared" si="0"/>
        <v/>
      </c>
    </row>
    <row r="40" spans="1:16" hidden="1" x14ac:dyDescent="0.15">
      <c r="A40" s="27"/>
      <c r="B40" s="27"/>
      <c r="D40" s="26"/>
      <c r="E40" s="26"/>
      <c r="G40" s="26"/>
      <c r="H40" s="28"/>
      <c r="J40" s="26"/>
      <c r="K40" s="28"/>
      <c r="M40" s="23"/>
      <c r="N40" s="23"/>
      <c r="O40" s="23"/>
      <c r="P40" s="23" t="str">
        <f t="shared" si="0"/>
        <v/>
      </c>
    </row>
    <row r="41" spans="1:16" hidden="1" x14ac:dyDescent="0.15">
      <c r="A41" s="27"/>
      <c r="B41" s="27"/>
      <c r="D41" s="26"/>
      <c r="E41" s="26"/>
      <c r="G41" s="26"/>
      <c r="H41" s="28"/>
      <c r="J41" s="26"/>
      <c r="K41" s="28"/>
      <c r="M41" s="23"/>
      <c r="N41" s="23"/>
      <c r="O41" s="23"/>
      <c r="P41" s="23" t="str">
        <f t="shared" si="0"/>
        <v/>
      </c>
    </row>
    <row r="42" spans="1:16" hidden="1" x14ac:dyDescent="0.15">
      <c r="A42" s="27"/>
      <c r="B42" s="27"/>
      <c r="D42" s="26"/>
      <c r="E42" s="26"/>
      <c r="G42" s="26"/>
      <c r="H42" s="28"/>
      <c r="J42" s="26"/>
      <c r="K42" s="28"/>
      <c r="M42" s="23"/>
      <c r="N42" s="23"/>
      <c r="O42" s="23"/>
      <c r="P42" s="23" t="str">
        <f t="shared" si="0"/>
        <v/>
      </c>
    </row>
    <row r="43" spans="1:16" hidden="1" x14ac:dyDescent="0.15">
      <c r="A43" s="27"/>
      <c r="B43" s="27"/>
      <c r="D43" s="26"/>
      <c r="E43" s="26"/>
      <c r="G43" s="26"/>
      <c r="H43" s="28"/>
      <c r="J43" s="26"/>
      <c r="K43" s="28"/>
      <c r="M43" s="23"/>
      <c r="N43" s="23"/>
      <c r="O43" s="23"/>
      <c r="P43" s="23" t="str">
        <f t="shared" si="0"/>
        <v/>
      </c>
    </row>
    <row r="44" spans="1:16" hidden="1" x14ac:dyDescent="0.15">
      <c r="A44" s="27"/>
      <c r="B44" s="27"/>
      <c r="D44" s="26"/>
      <c r="E44" s="26"/>
      <c r="G44" s="26"/>
      <c r="H44" s="28"/>
      <c r="J44" s="26"/>
      <c r="K44" s="28"/>
      <c r="M44" s="23"/>
      <c r="N44" s="23"/>
      <c r="O44" s="23"/>
      <c r="P44" s="23" t="str">
        <f t="shared" si="0"/>
        <v/>
      </c>
    </row>
    <row r="45" spans="1:16" hidden="1" x14ac:dyDescent="0.15">
      <c r="A45" s="27"/>
      <c r="B45" s="27"/>
      <c r="D45" s="26"/>
      <c r="E45" s="26"/>
      <c r="G45" s="26"/>
      <c r="H45" s="28"/>
      <c r="J45" s="26"/>
      <c r="K45" s="28"/>
      <c r="M45" s="23"/>
      <c r="N45" s="23"/>
      <c r="O45" s="23"/>
      <c r="P45" s="23" t="str">
        <f t="shared" si="0"/>
        <v/>
      </c>
    </row>
    <row r="46" spans="1:16" hidden="1" x14ac:dyDescent="0.15">
      <c r="A46" s="27"/>
      <c r="B46" s="27"/>
      <c r="D46" s="26"/>
      <c r="E46" s="26"/>
      <c r="G46" s="26"/>
      <c r="H46" s="28"/>
      <c r="J46" s="26"/>
      <c r="K46" s="28"/>
      <c r="M46" s="23"/>
      <c r="N46" s="23"/>
      <c r="O46" s="23"/>
      <c r="P46" s="23" t="str">
        <f t="shared" si="0"/>
        <v/>
      </c>
    </row>
    <row r="47" spans="1:16" hidden="1" x14ac:dyDescent="0.15">
      <c r="A47" s="27"/>
      <c r="B47" s="27"/>
      <c r="D47" s="26"/>
      <c r="E47" s="26"/>
      <c r="G47" s="26"/>
      <c r="H47" s="28"/>
      <c r="J47" s="26"/>
      <c r="K47" s="28"/>
      <c r="M47" s="23"/>
      <c r="N47" s="23"/>
      <c r="O47" s="23"/>
      <c r="P47" s="23" t="str">
        <f t="shared" si="0"/>
        <v/>
      </c>
    </row>
    <row r="48" spans="1:16" hidden="1" x14ac:dyDescent="0.15">
      <c r="A48" s="27"/>
      <c r="B48" s="27"/>
      <c r="D48" s="26"/>
      <c r="E48" s="26"/>
      <c r="G48" s="26"/>
      <c r="H48" s="28"/>
      <c r="J48" s="26"/>
      <c r="K48" s="28"/>
      <c r="M48" s="23"/>
      <c r="N48" s="23"/>
      <c r="O48" s="23"/>
      <c r="P48" s="23" t="str">
        <f t="shared" si="0"/>
        <v/>
      </c>
    </row>
    <row r="49" spans="1:16" hidden="1" x14ac:dyDescent="0.15">
      <c r="A49" s="27"/>
      <c r="B49" s="27"/>
      <c r="D49" s="26"/>
      <c r="E49" s="26"/>
      <c r="G49" s="26"/>
      <c r="H49" s="28"/>
      <c r="J49" s="26"/>
      <c r="K49" s="28"/>
      <c r="M49" s="23"/>
      <c r="N49" s="23"/>
      <c r="O49" s="23"/>
      <c r="P49" s="23" t="str">
        <f t="shared" si="0"/>
        <v/>
      </c>
    </row>
    <row r="50" spans="1:16" hidden="1" x14ac:dyDescent="0.15">
      <c r="A50" s="27"/>
      <c r="B50" s="27"/>
      <c r="D50" s="26"/>
      <c r="E50" s="26"/>
      <c r="G50" s="26"/>
      <c r="H50" s="28"/>
      <c r="J50" s="26"/>
      <c r="K50" s="28"/>
      <c r="M50" s="23"/>
      <c r="N50" s="23"/>
      <c r="O50" s="23"/>
      <c r="P50" s="23" t="str">
        <f t="shared" si="0"/>
        <v/>
      </c>
    </row>
    <row r="51" spans="1:16" hidden="1" x14ac:dyDescent="0.15">
      <c r="A51" s="27"/>
      <c r="B51" s="27"/>
      <c r="D51" s="26"/>
      <c r="E51" s="26"/>
      <c r="G51" s="26"/>
      <c r="H51" s="28"/>
      <c r="J51" s="26"/>
      <c r="K51" s="28"/>
      <c r="M51" s="23"/>
      <c r="N51" s="23"/>
      <c r="O51" s="23"/>
      <c r="P51" s="23" t="str">
        <f t="shared" si="0"/>
        <v/>
      </c>
    </row>
    <row r="52" spans="1:16" hidden="1" x14ac:dyDescent="0.15">
      <c r="A52" s="27"/>
      <c r="B52" s="27"/>
      <c r="D52" s="26"/>
      <c r="E52" s="26"/>
      <c r="G52" s="26"/>
      <c r="H52" s="28"/>
      <c r="J52" s="26"/>
      <c r="K52" s="28"/>
      <c r="M52" s="23"/>
      <c r="N52" s="23"/>
      <c r="O52" s="23"/>
      <c r="P52" s="23" t="str">
        <f t="shared" si="0"/>
        <v/>
      </c>
    </row>
    <row r="53" spans="1:16" hidden="1" x14ac:dyDescent="0.15">
      <c r="A53" s="27"/>
      <c r="B53" s="27"/>
      <c r="D53" s="26"/>
      <c r="E53" s="26"/>
      <c r="G53" s="26"/>
      <c r="H53" s="28"/>
      <c r="J53" s="26"/>
      <c r="K53" s="28"/>
      <c r="M53" s="23"/>
      <c r="N53" s="23"/>
      <c r="O53" s="23"/>
      <c r="P53" s="23" t="str">
        <f t="shared" si="0"/>
        <v/>
      </c>
    </row>
    <row r="54" spans="1:16" hidden="1" x14ac:dyDescent="0.15">
      <c r="A54" s="27"/>
      <c r="B54" s="27"/>
      <c r="D54" s="26"/>
      <c r="E54" s="26"/>
      <c r="G54" s="26"/>
      <c r="H54" s="28"/>
      <c r="J54" s="26"/>
      <c r="K54" s="28"/>
      <c r="M54" s="23"/>
      <c r="N54" s="23"/>
      <c r="O54" s="23"/>
      <c r="P54" s="23" t="str">
        <f t="shared" si="0"/>
        <v/>
      </c>
    </row>
    <row r="55" spans="1:16" hidden="1" x14ac:dyDescent="0.15">
      <c r="A55" s="27"/>
      <c r="B55" s="27"/>
      <c r="D55" s="26"/>
      <c r="E55" s="26"/>
      <c r="G55" s="26"/>
      <c r="H55" s="28"/>
      <c r="J55" s="26"/>
      <c r="K55" s="28"/>
      <c r="M55" s="23"/>
      <c r="N55" s="23"/>
      <c r="O55" s="23"/>
      <c r="P55" s="23" t="str">
        <f t="shared" si="0"/>
        <v/>
      </c>
    </row>
    <row r="56" spans="1:16" hidden="1" x14ac:dyDescent="0.15">
      <c r="A56" s="27"/>
      <c r="B56" s="27"/>
      <c r="D56" s="26"/>
      <c r="E56" s="26"/>
      <c r="G56" s="26"/>
      <c r="H56" s="28"/>
      <c r="J56" s="26"/>
      <c r="K56" s="28"/>
      <c r="M56" s="23"/>
      <c r="N56" s="23"/>
      <c r="O56" s="23"/>
      <c r="P56" s="23" t="str">
        <f t="shared" si="0"/>
        <v/>
      </c>
    </row>
    <row r="57" spans="1:16" hidden="1" x14ac:dyDescent="0.15">
      <c r="A57" s="27"/>
      <c r="B57" s="27"/>
      <c r="D57" s="26"/>
      <c r="E57" s="26"/>
      <c r="G57" s="26"/>
      <c r="H57" s="28"/>
      <c r="J57" s="26"/>
      <c r="K57" s="28"/>
      <c r="M57" s="23"/>
      <c r="N57" s="23"/>
      <c r="O57" s="23"/>
      <c r="P57" s="23" t="str">
        <f t="shared" si="0"/>
        <v/>
      </c>
    </row>
    <row r="58" spans="1:16" hidden="1" x14ac:dyDescent="0.15">
      <c r="A58" s="27"/>
      <c r="B58" s="27"/>
      <c r="D58" s="26"/>
      <c r="E58" s="26"/>
      <c r="G58" s="26"/>
      <c r="H58" s="28"/>
      <c r="J58" s="26"/>
      <c r="K58" s="28"/>
      <c r="M58" s="23"/>
      <c r="N58" s="23"/>
      <c r="O58" s="23"/>
      <c r="P58" s="23" t="str">
        <f t="shared" si="0"/>
        <v/>
      </c>
    </row>
    <row r="59" spans="1:16" hidden="1" x14ac:dyDescent="0.15">
      <c r="A59" s="27"/>
      <c r="B59" s="27"/>
      <c r="D59" s="26"/>
      <c r="E59" s="26"/>
      <c r="G59" s="26"/>
      <c r="H59" s="28"/>
      <c r="J59" s="26"/>
      <c r="K59" s="28"/>
      <c r="M59" s="23"/>
      <c r="N59" s="23"/>
      <c r="O59" s="23"/>
      <c r="P59" s="23" t="str">
        <f t="shared" si="0"/>
        <v/>
      </c>
    </row>
    <row r="60" spans="1:16" hidden="1" x14ac:dyDescent="0.15">
      <c r="A60" s="27"/>
      <c r="B60" s="27"/>
      <c r="D60" s="26"/>
      <c r="E60" s="26"/>
      <c r="G60" s="26"/>
      <c r="H60" s="28"/>
      <c r="J60" s="26"/>
      <c r="K60" s="28"/>
      <c r="M60" s="23"/>
      <c r="N60" s="23"/>
      <c r="O60" s="23"/>
      <c r="P60" s="23" t="str">
        <f t="shared" si="0"/>
        <v/>
      </c>
    </row>
    <row r="61" spans="1:16" hidden="1" x14ac:dyDescent="0.15">
      <c r="A61" s="27"/>
      <c r="B61" s="27"/>
      <c r="D61" s="26"/>
      <c r="E61" s="26"/>
      <c r="G61" s="26"/>
      <c r="H61" s="28"/>
      <c r="J61" s="26"/>
      <c r="K61" s="28"/>
      <c r="M61" s="23"/>
      <c r="N61" s="23"/>
      <c r="O61" s="23"/>
      <c r="P61" s="23" t="str">
        <f t="shared" si="0"/>
        <v/>
      </c>
    </row>
    <row r="62" spans="1:16" hidden="1" x14ac:dyDescent="0.15">
      <c r="A62" s="27"/>
      <c r="B62" s="27"/>
      <c r="D62" s="26"/>
      <c r="E62" s="26"/>
      <c r="G62" s="26"/>
      <c r="H62" s="28"/>
      <c r="J62" s="26"/>
      <c r="K62" s="28"/>
      <c r="M62" s="23"/>
      <c r="N62" s="23"/>
      <c r="O62" s="23"/>
      <c r="P62" s="23" t="str">
        <f t="shared" si="0"/>
        <v/>
      </c>
    </row>
    <row r="63" spans="1:16" hidden="1" x14ac:dyDescent="0.15">
      <c r="A63" s="27"/>
      <c r="B63" s="27"/>
      <c r="D63" s="26"/>
      <c r="E63" s="26"/>
      <c r="G63" s="26"/>
      <c r="H63" s="28"/>
      <c r="J63" s="26"/>
      <c r="K63" s="28"/>
      <c r="M63" s="23"/>
      <c r="N63" s="23"/>
      <c r="O63" s="23"/>
      <c r="P63" s="23" t="str">
        <f t="shared" si="0"/>
        <v/>
      </c>
    </row>
    <row r="64" spans="1:16" hidden="1" x14ac:dyDescent="0.15">
      <c r="A64" s="27"/>
      <c r="B64" s="27"/>
      <c r="D64" s="26"/>
      <c r="E64" s="26"/>
      <c r="G64" s="26"/>
      <c r="H64" s="28"/>
      <c r="J64" s="26"/>
      <c r="K64" s="28"/>
      <c r="M64" s="23"/>
      <c r="N64" s="23"/>
      <c r="O64" s="23"/>
      <c r="P64" s="23" t="str">
        <f t="shared" si="0"/>
        <v/>
      </c>
    </row>
    <row r="65" spans="1:16" hidden="1" x14ac:dyDescent="0.15">
      <c r="A65" s="27"/>
      <c r="B65" s="27"/>
      <c r="D65" s="26"/>
      <c r="E65" s="26"/>
      <c r="G65" s="26"/>
      <c r="H65" s="28"/>
      <c r="J65" s="26"/>
      <c r="K65" s="28"/>
      <c r="M65" s="23"/>
      <c r="N65" s="23"/>
      <c r="O65" s="23"/>
      <c r="P65" s="23" t="str">
        <f t="shared" si="0"/>
        <v/>
      </c>
    </row>
    <row r="66" spans="1:16" hidden="1" x14ac:dyDescent="0.15">
      <c r="A66" s="27"/>
      <c r="B66" s="27"/>
      <c r="D66" s="26"/>
      <c r="E66" s="26"/>
      <c r="G66" s="26"/>
      <c r="H66" s="28"/>
      <c r="J66" s="26"/>
      <c r="K66" s="28"/>
      <c r="M66" s="23"/>
      <c r="N66" s="23"/>
      <c r="O66" s="23"/>
      <c r="P66" s="23" t="str">
        <f t="shared" si="0"/>
        <v/>
      </c>
    </row>
    <row r="67" spans="1:16" hidden="1" x14ac:dyDescent="0.15">
      <c r="A67" s="27"/>
      <c r="B67" s="27"/>
      <c r="D67" s="26"/>
      <c r="E67" s="26"/>
      <c r="G67" s="26"/>
      <c r="H67" s="28"/>
      <c r="J67" s="26"/>
      <c r="K67" s="28"/>
      <c r="M67" s="23"/>
      <c r="N67" s="23"/>
      <c r="O67" s="23"/>
      <c r="P67" s="23" t="str">
        <f t="shared" si="0"/>
        <v/>
      </c>
    </row>
    <row r="68" spans="1:16" hidden="1" x14ac:dyDescent="0.15">
      <c r="A68" s="27"/>
      <c r="B68" s="27"/>
      <c r="D68" s="26"/>
      <c r="E68" s="26"/>
      <c r="G68" s="26"/>
      <c r="H68" s="28"/>
      <c r="J68" s="26"/>
      <c r="K68" s="28"/>
      <c r="M68" s="23"/>
      <c r="N68" s="23"/>
      <c r="O68" s="23"/>
      <c r="P68" s="23" t="str">
        <f t="shared" si="0"/>
        <v/>
      </c>
    </row>
    <row r="69" spans="1:16" hidden="1" x14ac:dyDescent="0.15">
      <c r="A69" s="27"/>
      <c r="B69" s="27"/>
      <c r="D69" s="26"/>
      <c r="E69" s="26"/>
      <c r="G69" s="26"/>
      <c r="H69" s="28"/>
      <c r="J69" s="26"/>
      <c r="K69" s="28"/>
      <c r="M69" s="23"/>
      <c r="N69" s="23"/>
      <c r="O69" s="23"/>
      <c r="P69" s="23" t="str">
        <f t="shared" si="0"/>
        <v/>
      </c>
    </row>
    <row r="70" spans="1:16" hidden="1" x14ac:dyDescent="0.15">
      <c r="A70" s="27"/>
      <c r="B70" s="27"/>
      <c r="D70" s="26"/>
      <c r="E70" s="26"/>
      <c r="G70" s="26"/>
      <c r="H70" s="28"/>
      <c r="J70" s="26"/>
      <c r="K70" s="28"/>
      <c r="M70" s="23"/>
      <c r="N70" s="23"/>
      <c r="O70" s="23"/>
      <c r="P70" s="23" t="str">
        <f t="shared" si="0"/>
        <v/>
      </c>
    </row>
    <row r="71" spans="1:16" hidden="1" x14ac:dyDescent="0.15">
      <c r="A71" s="27"/>
      <c r="B71" s="27"/>
      <c r="D71" s="26"/>
      <c r="E71" s="26"/>
      <c r="G71" s="26"/>
      <c r="H71" s="28"/>
      <c r="J71" s="26"/>
      <c r="K71" s="28"/>
      <c r="M71" s="23"/>
      <c r="N71" s="23"/>
      <c r="O71" s="23"/>
      <c r="P71" s="23" t="str">
        <f t="shared" si="0"/>
        <v/>
      </c>
    </row>
    <row r="72" spans="1:16" hidden="1" x14ac:dyDescent="0.15">
      <c r="A72" s="27"/>
      <c r="B72" s="27"/>
      <c r="D72" s="26"/>
      <c r="E72" s="26"/>
      <c r="G72" s="26"/>
      <c r="H72" s="28"/>
      <c r="J72" s="26"/>
      <c r="K72" s="28"/>
      <c r="M72" s="23"/>
      <c r="N72" s="23"/>
      <c r="O72" s="23"/>
      <c r="P72" s="23" t="str">
        <f t="shared" si="0"/>
        <v/>
      </c>
    </row>
    <row r="73" spans="1:16" hidden="1" x14ac:dyDescent="0.15">
      <c r="A73" s="27"/>
      <c r="B73" s="27"/>
      <c r="D73" s="26"/>
      <c r="E73" s="26"/>
      <c r="G73" s="26"/>
      <c r="H73" s="28"/>
      <c r="J73" s="26"/>
      <c r="K73" s="28"/>
      <c r="M73" s="23"/>
      <c r="N73" s="23"/>
      <c r="O73" s="23"/>
      <c r="P73" s="23" t="str">
        <f t="shared" si="0"/>
        <v/>
      </c>
    </row>
    <row r="74" spans="1:16" hidden="1" x14ac:dyDescent="0.15">
      <c r="A74" s="27"/>
      <c r="B74" s="27"/>
      <c r="D74" s="26"/>
      <c r="E74" s="26"/>
      <c r="G74" s="26"/>
      <c r="H74" s="28"/>
      <c r="J74" s="26"/>
      <c r="K74" s="28"/>
      <c r="M74" s="23"/>
      <c r="N74" s="23"/>
      <c r="O74" s="23"/>
      <c r="P74" s="23" t="str">
        <f t="shared" si="0"/>
        <v/>
      </c>
    </row>
    <row r="75" spans="1:16" hidden="1" x14ac:dyDescent="0.15">
      <c r="A75" s="27"/>
      <c r="B75" s="27"/>
      <c r="D75" s="26"/>
      <c r="E75" s="26"/>
      <c r="G75" s="26"/>
      <c r="H75" s="28"/>
      <c r="J75" s="26"/>
      <c r="K75" s="28"/>
      <c r="M75" s="23"/>
      <c r="N75" s="23"/>
      <c r="O75" s="23"/>
      <c r="P75" s="23" t="str">
        <f t="shared" si="0"/>
        <v/>
      </c>
    </row>
    <row r="76" spans="1:16" hidden="1" x14ac:dyDescent="0.15">
      <c r="A76" s="27"/>
      <c r="B76" s="27"/>
      <c r="D76" s="26"/>
      <c r="E76" s="26"/>
      <c r="G76" s="26"/>
      <c r="H76" s="28"/>
      <c r="J76" s="26"/>
      <c r="K76" s="28"/>
      <c r="M76" s="23"/>
      <c r="N76" s="23"/>
      <c r="O76" s="23"/>
      <c r="P76" s="23" t="str">
        <f t="shared" si="0"/>
        <v/>
      </c>
    </row>
    <row r="77" spans="1:16" hidden="1" x14ac:dyDescent="0.15">
      <c r="A77" s="27"/>
      <c r="B77" s="27"/>
      <c r="D77" s="26"/>
      <c r="E77" s="26"/>
      <c r="G77" s="26"/>
      <c r="H77" s="28"/>
      <c r="J77" s="26"/>
      <c r="K77" s="28"/>
      <c r="M77" s="23"/>
      <c r="N77" s="23"/>
      <c r="O77" s="23"/>
      <c r="P77" s="23" t="str">
        <f t="shared" si="0"/>
        <v/>
      </c>
    </row>
    <row r="78" spans="1:16" hidden="1" x14ac:dyDescent="0.15">
      <c r="A78" s="27"/>
      <c r="B78" s="27"/>
      <c r="D78" s="26"/>
      <c r="E78" s="26"/>
      <c r="G78" s="26"/>
      <c r="H78" s="28"/>
      <c r="J78" s="26"/>
      <c r="K78" s="28"/>
      <c r="M78" s="23"/>
      <c r="N78" s="23"/>
      <c r="O78" s="23"/>
      <c r="P78" s="23" t="str">
        <f t="shared" si="0"/>
        <v/>
      </c>
    </row>
    <row r="79" spans="1:16" hidden="1" x14ac:dyDescent="0.15">
      <c r="A79" s="27"/>
      <c r="B79" s="27"/>
      <c r="D79" s="26"/>
      <c r="E79" s="26"/>
      <c r="G79" s="26"/>
      <c r="H79" s="28"/>
      <c r="J79" s="26"/>
      <c r="K79" s="28"/>
      <c r="M79" s="23"/>
      <c r="N79" s="23"/>
      <c r="O79" s="23"/>
      <c r="P79" s="23" t="str">
        <f t="shared" si="0"/>
        <v/>
      </c>
    </row>
    <row r="80" spans="1:16" hidden="1" x14ac:dyDescent="0.15">
      <c r="A80" s="27"/>
      <c r="B80" s="27"/>
      <c r="D80" s="26"/>
      <c r="E80" s="26"/>
      <c r="G80" s="26"/>
      <c r="H80" s="28"/>
      <c r="J80" s="26"/>
      <c r="K80" s="28"/>
      <c r="M80" s="23"/>
      <c r="N80" s="23"/>
      <c r="O80" s="23"/>
      <c r="P80" s="23" t="str">
        <f t="shared" ref="P80:P143" si="1">IF(A80="","",IF(D80="x","&lt;VariableColumn&gt;&lt;Name&gt;"&amp;A80&amp;"&lt;/Name&gt;&lt;Description&gt;"&amp;B80&amp;"&lt;/Description&gt;&lt;Numeric&gt;&lt;Accuracy&gt;"&amp;E80&amp;"&lt;/Accuracy&gt;&lt;/Numeric&gt;&lt;/VariableColumn&gt;",IF(G80="x","&lt;VariableColumn&gt;&lt;Name&gt;"&amp;A80&amp;"&lt;/Name&gt;&lt;Description&gt;"&amp;B80&amp;"&lt;/Description&gt;&lt;AlphaNumeric/&gt;"&amp;IF(H80&gt;0,"&lt;MaxLength&gt;"&amp;H80&amp;"&lt;/MaxLength&gt;","")&amp;"&lt;/VariableColumn&gt;",IF(J80="x","&lt;VariableColumn&gt;&lt;Name&gt;"&amp;A80&amp;"&lt;/Name&gt;&lt;Description&gt;"&amp;B80&amp;"&lt;/Description&gt;&lt;Date&gt;&lt;Format&gt;"&amp;K80&amp;"&lt;/Format&gt;&lt;/Date&gt;&lt;/VariableColumn&gt;",""))))</f>
        <v/>
      </c>
    </row>
    <row r="81" spans="1:16" hidden="1" x14ac:dyDescent="0.15">
      <c r="A81" s="27"/>
      <c r="B81" s="27"/>
      <c r="D81" s="26"/>
      <c r="E81" s="26"/>
      <c r="G81" s="26"/>
      <c r="H81" s="28"/>
      <c r="J81" s="26"/>
      <c r="K81" s="28"/>
      <c r="M81" s="23"/>
      <c r="N81" s="23"/>
      <c r="O81" s="23"/>
      <c r="P81" s="23" t="str">
        <f t="shared" si="1"/>
        <v/>
      </c>
    </row>
    <row r="82" spans="1:16" hidden="1" x14ac:dyDescent="0.15">
      <c r="A82" s="27"/>
      <c r="B82" s="27"/>
      <c r="D82" s="26"/>
      <c r="E82" s="26"/>
      <c r="G82" s="26"/>
      <c r="H82" s="28"/>
      <c r="J82" s="26"/>
      <c r="K82" s="28"/>
      <c r="M82" s="23"/>
      <c r="N82" s="23"/>
      <c r="O82" s="23"/>
      <c r="P82" s="23" t="str">
        <f t="shared" si="1"/>
        <v/>
      </c>
    </row>
    <row r="83" spans="1:16" hidden="1" x14ac:dyDescent="0.15">
      <c r="A83" s="27"/>
      <c r="B83" s="27"/>
      <c r="D83" s="26"/>
      <c r="E83" s="26"/>
      <c r="G83" s="26"/>
      <c r="H83" s="28"/>
      <c r="J83" s="26"/>
      <c r="K83" s="28"/>
      <c r="M83" s="23"/>
      <c r="N83" s="23"/>
      <c r="O83" s="23"/>
      <c r="P83" s="23" t="str">
        <f t="shared" si="1"/>
        <v/>
      </c>
    </row>
    <row r="84" spans="1:16" hidden="1" x14ac:dyDescent="0.15">
      <c r="A84" s="27"/>
      <c r="B84" s="27"/>
      <c r="D84" s="26"/>
      <c r="E84" s="26"/>
      <c r="G84" s="26"/>
      <c r="H84" s="28"/>
      <c r="J84" s="26"/>
      <c r="K84" s="28"/>
      <c r="M84" s="23"/>
      <c r="N84" s="23"/>
      <c r="O84" s="23"/>
      <c r="P84" s="23" t="str">
        <f t="shared" si="1"/>
        <v/>
      </c>
    </row>
    <row r="85" spans="1:16" hidden="1" x14ac:dyDescent="0.15">
      <c r="A85" s="27"/>
      <c r="B85" s="27"/>
      <c r="D85" s="26"/>
      <c r="E85" s="26"/>
      <c r="G85" s="26"/>
      <c r="H85" s="28"/>
      <c r="J85" s="26"/>
      <c r="K85" s="28"/>
      <c r="M85" s="23"/>
      <c r="N85" s="23"/>
      <c r="O85" s="23"/>
      <c r="P85" s="23" t="str">
        <f t="shared" si="1"/>
        <v/>
      </c>
    </row>
    <row r="86" spans="1:16" hidden="1" x14ac:dyDescent="0.15">
      <c r="A86" s="27"/>
      <c r="B86" s="27"/>
      <c r="D86" s="26"/>
      <c r="E86" s="26"/>
      <c r="G86" s="26"/>
      <c r="H86" s="28"/>
      <c r="J86" s="26"/>
      <c r="K86" s="28"/>
      <c r="M86" s="23"/>
      <c r="N86" s="23"/>
      <c r="O86" s="23"/>
      <c r="P86" s="23" t="str">
        <f t="shared" si="1"/>
        <v/>
      </c>
    </row>
    <row r="87" spans="1:16" hidden="1" x14ac:dyDescent="0.15">
      <c r="A87" s="27"/>
      <c r="B87" s="27"/>
      <c r="D87" s="26"/>
      <c r="E87" s="26"/>
      <c r="G87" s="26"/>
      <c r="H87" s="28"/>
      <c r="J87" s="26"/>
      <c r="K87" s="28"/>
      <c r="M87" s="23"/>
      <c r="N87" s="23"/>
      <c r="O87" s="23"/>
      <c r="P87" s="23" t="str">
        <f t="shared" si="1"/>
        <v/>
      </c>
    </row>
    <row r="88" spans="1:16" hidden="1" x14ac:dyDescent="0.15">
      <c r="A88" s="27"/>
      <c r="B88" s="27"/>
      <c r="D88" s="26"/>
      <c r="E88" s="26"/>
      <c r="G88" s="26"/>
      <c r="H88" s="28"/>
      <c r="J88" s="26"/>
      <c r="K88" s="28"/>
      <c r="M88" s="23"/>
      <c r="N88" s="23"/>
      <c r="O88" s="23"/>
      <c r="P88" s="23" t="str">
        <f t="shared" si="1"/>
        <v/>
      </c>
    </row>
    <row r="89" spans="1:16" hidden="1" x14ac:dyDescent="0.15">
      <c r="A89" s="27"/>
      <c r="B89" s="27"/>
      <c r="D89" s="26"/>
      <c r="E89" s="26"/>
      <c r="G89" s="26"/>
      <c r="H89" s="28"/>
      <c r="J89" s="26"/>
      <c r="K89" s="28"/>
      <c r="M89" s="23"/>
      <c r="N89" s="23"/>
      <c r="O89" s="23"/>
      <c r="P89" s="23" t="str">
        <f t="shared" si="1"/>
        <v/>
      </c>
    </row>
    <row r="90" spans="1:16" hidden="1" x14ac:dyDescent="0.15">
      <c r="A90" s="27"/>
      <c r="B90" s="27"/>
      <c r="D90" s="26"/>
      <c r="E90" s="26"/>
      <c r="G90" s="26"/>
      <c r="H90" s="28"/>
      <c r="J90" s="26"/>
      <c r="K90" s="28"/>
      <c r="M90" s="23"/>
      <c r="N90" s="23"/>
      <c r="O90" s="23"/>
      <c r="P90" s="23" t="str">
        <f t="shared" si="1"/>
        <v/>
      </c>
    </row>
    <row r="91" spans="1:16" hidden="1" x14ac:dyDescent="0.15">
      <c r="A91" s="27"/>
      <c r="B91" s="27"/>
      <c r="D91" s="26"/>
      <c r="E91" s="26"/>
      <c r="G91" s="26"/>
      <c r="H91" s="28"/>
      <c r="J91" s="26"/>
      <c r="K91" s="28"/>
      <c r="M91" s="23"/>
      <c r="N91" s="23"/>
      <c r="O91" s="23"/>
      <c r="P91" s="23" t="str">
        <f t="shared" si="1"/>
        <v/>
      </c>
    </row>
    <row r="92" spans="1:16" hidden="1" x14ac:dyDescent="0.15">
      <c r="A92" s="27"/>
      <c r="B92" s="27"/>
      <c r="D92" s="26"/>
      <c r="E92" s="26"/>
      <c r="G92" s="26"/>
      <c r="H92" s="28"/>
      <c r="J92" s="26"/>
      <c r="K92" s="28"/>
      <c r="M92" s="23"/>
      <c r="N92" s="23"/>
      <c r="O92" s="23"/>
      <c r="P92" s="23" t="str">
        <f t="shared" si="1"/>
        <v/>
      </c>
    </row>
    <row r="93" spans="1:16" hidden="1" x14ac:dyDescent="0.15">
      <c r="A93" s="27"/>
      <c r="B93" s="27"/>
      <c r="D93" s="26"/>
      <c r="E93" s="26"/>
      <c r="G93" s="26"/>
      <c r="H93" s="28"/>
      <c r="J93" s="26"/>
      <c r="K93" s="28"/>
      <c r="M93" s="23"/>
      <c r="N93" s="23"/>
      <c r="O93" s="23"/>
      <c r="P93" s="23" t="str">
        <f t="shared" si="1"/>
        <v/>
      </c>
    </row>
    <row r="94" spans="1:16" hidden="1" x14ac:dyDescent="0.15">
      <c r="A94" s="27"/>
      <c r="B94" s="27"/>
      <c r="D94" s="26"/>
      <c r="E94" s="26"/>
      <c r="G94" s="26"/>
      <c r="H94" s="28"/>
      <c r="J94" s="26"/>
      <c r="K94" s="28"/>
      <c r="M94" s="23"/>
      <c r="N94" s="23"/>
      <c r="O94" s="23"/>
      <c r="P94" s="23" t="str">
        <f t="shared" si="1"/>
        <v/>
      </c>
    </row>
    <row r="95" spans="1:16" hidden="1" x14ac:dyDescent="0.15">
      <c r="A95" s="27"/>
      <c r="B95" s="27"/>
      <c r="D95" s="26"/>
      <c r="E95" s="26"/>
      <c r="G95" s="26"/>
      <c r="H95" s="28"/>
      <c r="J95" s="26"/>
      <c r="K95" s="28"/>
      <c r="M95" s="23"/>
      <c r="N95" s="23"/>
      <c r="O95" s="23"/>
      <c r="P95" s="23" t="str">
        <f t="shared" si="1"/>
        <v/>
      </c>
    </row>
    <row r="96" spans="1:16" hidden="1" x14ac:dyDescent="0.15">
      <c r="A96" s="27"/>
      <c r="B96" s="27"/>
      <c r="D96" s="26"/>
      <c r="E96" s="26"/>
      <c r="G96" s="26"/>
      <c r="H96" s="28"/>
      <c r="J96" s="26"/>
      <c r="K96" s="28"/>
      <c r="M96" s="23"/>
      <c r="N96" s="23"/>
      <c r="O96" s="23"/>
      <c r="P96" s="23" t="str">
        <f t="shared" si="1"/>
        <v/>
      </c>
    </row>
    <row r="97" spans="1:16" hidden="1" x14ac:dyDescent="0.15">
      <c r="A97" s="27"/>
      <c r="B97" s="27"/>
      <c r="D97" s="26"/>
      <c r="E97" s="26"/>
      <c r="G97" s="26"/>
      <c r="H97" s="28"/>
      <c r="J97" s="26"/>
      <c r="K97" s="28"/>
      <c r="M97" s="23"/>
      <c r="N97" s="23"/>
      <c r="O97" s="23"/>
      <c r="P97" s="23" t="str">
        <f t="shared" si="1"/>
        <v/>
      </c>
    </row>
    <row r="98" spans="1:16" hidden="1" x14ac:dyDescent="0.15">
      <c r="A98" s="27"/>
      <c r="B98" s="27"/>
      <c r="D98" s="26"/>
      <c r="E98" s="26"/>
      <c r="G98" s="26"/>
      <c r="H98" s="28"/>
      <c r="J98" s="26"/>
      <c r="K98" s="28"/>
      <c r="M98" s="23"/>
      <c r="N98" s="23"/>
      <c r="O98" s="23"/>
      <c r="P98" s="23" t="str">
        <f t="shared" si="1"/>
        <v/>
      </c>
    </row>
    <row r="99" spans="1:16" hidden="1" x14ac:dyDescent="0.15">
      <c r="A99" s="27"/>
      <c r="B99" s="27"/>
      <c r="D99" s="26"/>
      <c r="E99" s="26"/>
      <c r="G99" s="26"/>
      <c r="H99" s="28"/>
      <c r="J99" s="26"/>
      <c r="K99" s="28"/>
      <c r="M99" s="23"/>
      <c r="N99" s="23"/>
      <c r="O99" s="23"/>
      <c r="P99" s="23" t="str">
        <f t="shared" si="1"/>
        <v/>
      </c>
    </row>
    <row r="100" spans="1:16" hidden="1" x14ac:dyDescent="0.15">
      <c r="A100" s="27"/>
      <c r="B100" s="27"/>
      <c r="D100" s="26"/>
      <c r="E100" s="26"/>
      <c r="G100" s="26"/>
      <c r="H100" s="28"/>
      <c r="J100" s="26"/>
      <c r="K100" s="28"/>
      <c r="M100" s="23"/>
      <c r="N100" s="23"/>
      <c r="O100" s="23"/>
      <c r="P100" s="23" t="str">
        <f t="shared" si="1"/>
        <v/>
      </c>
    </row>
    <row r="101" spans="1:16" hidden="1" x14ac:dyDescent="0.15">
      <c r="A101" s="27"/>
      <c r="B101" s="27"/>
      <c r="D101" s="26"/>
      <c r="E101" s="26"/>
      <c r="G101" s="26"/>
      <c r="H101" s="28"/>
      <c r="J101" s="26"/>
      <c r="K101" s="28"/>
      <c r="M101" s="23"/>
      <c r="N101" s="23"/>
      <c r="O101" s="23"/>
      <c r="P101" s="23" t="str">
        <f t="shared" si="1"/>
        <v/>
      </c>
    </row>
    <row r="102" spans="1:16" hidden="1" x14ac:dyDescent="0.15">
      <c r="A102" s="27"/>
      <c r="B102" s="27"/>
      <c r="D102" s="26"/>
      <c r="E102" s="26"/>
      <c r="G102" s="26"/>
      <c r="H102" s="28"/>
      <c r="J102" s="26"/>
      <c r="K102" s="28"/>
      <c r="M102" s="23"/>
      <c r="N102" s="23"/>
      <c r="O102" s="23"/>
      <c r="P102" s="23" t="str">
        <f t="shared" si="1"/>
        <v/>
      </c>
    </row>
    <row r="103" spans="1:16" hidden="1" x14ac:dyDescent="0.15">
      <c r="A103" s="27"/>
      <c r="B103" s="27"/>
      <c r="D103" s="26"/>
      <c r="E103" s="26"/>
      <c r="G103" s="26"/>
      <c r="H103" s="28"/>
      <c r="J103" s="26"/>
      <c r="K103" s="28"/>
      <c r="M103" s="23"/>
      <c r="N103" s="23"/>
      <c r="O103" s="23"/>
      <c r="P103" s="23" t="str">
        <f t="shared" si="1"/>
        <v/>
      </c>
    </row>
    <row r="104" spans="1:16" hidden="1" x14ac:dyDescent="0.15">
      <c r="A104" s="27"/>
      <c r="B104" s="27"/>
      <c r="D104" s="26"/>
      <c r="E104" s="26"/>
      <c r="G104" s="26"/>
      <c r="H104" s="28"/>
      <c r="J104" s="26"/>
      <c r="K104" s="28"/>
      <c r="M104" s="23"/>
      <c r="N104" s="23"/>
      <c r="O104" s="23"/>
      <c r="P104" s="23" t="str">
        <f t="shared" si="1"/>
        <v/>
      </c>
    </row>
    <row r="105" spans="1:16" hidden="1" x14ac:dyDescent="0.15">
      <c r="A105" s="27"/>
      <c r="B105" s="27"/>
      <c r="D105" s="26"/>
      <c r="E105" s="26"/>
      <c r="G105" s="26"/>
      <c r="H105" s="28"/>
      <c r="J105" s="26"/>
      <c r="K105" s="28"/>
      <c r="M105" s="23"/>
      <c r="N105" s="23"/>
      <c r="O105" s="23"/>
      <c r="P105" s="23" t="str">
        <f t="shared" si="1"/>
        <v/>
      </c>
    </row>
    <row r="106" spans="1:16" hidden="1" x14ac:dyDescent="0.15">
      <c r="A106" s="27"/>
      <c r="B106" s="27"/>
      <c r="D106" s="26"/>
      <c r="E106" s="26"/>
      <c r="G106" s="26"/>
      <c r="H106" s="28"/>
      <c r="J106" s="26"/>
      <c r="K106" s="28"/>
      <c r="M106" s="23"/>
      <c r="N106" s="23"/>
      <c r="O106" s="23"/>
      <c r="P106" s="23" t="str">
        <f t="shared" si="1"/>
        <v/>
      </c>
    </row>
    <row r="107" spans="1:16" hidden="1" x14ac:dyDescent="0.15">
      <c r="A107" s="27"/>
      <c r="B107" s="27"/>
      <c r="D107" s="26"/>
      <c r="E107" s="26"/>
      <c r="G107" s="26"/>
      <c r="H107" s="28"/>
      <c r="J107" s="26"/>
      <c r="K107" s="28"/>
      <c r="M107" s="23"/>
      <c r="N107" s="23"/>
      <c r="O107" s="23"/>
      <c r="P107" s="23" t="str">
        <f t="shared" si="1"/>
        <v/>
      </c>
    </row>
    <row r="108" spans="1:16" hidden="1" x14ac:dyDescent="0.15">
      <c r="A108" s="27"/>
      <c r="B108" s="27"/>
      <c r="D108" s="26"/>
      <c r="E108" s="26"/>
      <c r="G108" s="26"/>
      <c r="H108" s="28"/>
      <c r="J108" s="26"/>
      <c r="K108" s="28"/>
      <c r="M108" s="23"/>
      <c r="N108" s="23"/>
      <c r="O108" s="23"/>
      <c r="P108" s="23" t="str">
        <f t="shared" si="1"/>
        <v/>
      </c>
    </row>
    <row r="109" spans="1:16" hidden="1" x14ac:dyDescent="0.15">
      <c r="A109" s="27"/>
      <c r="B109" s="27"/>
      <c r="D109" s="26"/>
      <c r="E109" s="26"/>
      <c r="G109" s="26"/>
      <c r="H109" s="28"/>
      <c r="J109" s="26"/>
      <c r="K109" s="28"/>
      <c r="M109" s="23"/>
      <c r="N109" s="23"/>
      <c r="O109" s="23"/>
      <c r="P109" s="23" t="str">
        <f t="shared" si="1"/>
        <v/>
      </c>
    </row>
    <row r="110" spans="1:16" hidden="1" x14ac:dyDescent="0.15">
      <c r="A110" s="27"/>
      <c r="B110" s="27"/>
      <c r="D110" s="26"/>
      <c r="E110" s="26"/>
      <c r="G110" s="26"/>
      <c r="H110" s="28"/>
      <c r="J110" s="26"/>
      <c r="K110" s="28"/>
      <c r="M110" s="23"/>
      <c r="N110" s="23"/>
      <c r="O110" s="23"/>
      <c r="P110" s="23" t="str">
        <f t="shared" si="1"/>
        <v/>
      </c>
    </row>
    <row r="111" spans="1:16" hidden="1" x14ac:dyDescent="0.15">
      <c r="A111" s="27"/>
      <c r="B111" s="27"/>
      <c r="D111" s="26"/>
      <c r="E111" s="26"/>
      <c r="G111" s="26"/>
      <c r="H111" s="28"/>
      <c r="J111" s="26"/>
      <c r="K111" s="28"/>
      <c r="M111" s="23"/>
      <c r="N111" s="23"/>
      <c r="O111" s="23"/>
      <c r="P111" s="23" t="str">
        <f t="shared" si="1"/>
        <v/>
      </c>
    </row>
    <row r="112" spans="1:16" hidden="1" x14ac:dyDescent="0.15">
      <c r="A112" s="27"/>
      <c r="B112" s="27"/>
      <c r="D112" s="26"/>
      <c r="E112" s="26"/>
      <c r="G112" s="26"/>
      <c r="H112" s="28"/>
      <c r="J112" s="26"/>
      <c r="K112" s="28"/>
      <c r="M112" s="23"/>
      <c r="N112" s="23"/>
      <c r="O112" s="23"/>
      <c r="P112" s="23" t="str">
        <f t="shared" si="1"/>
        <v/>
      </c>
    </row>
    <row r="113" spans="1:16" hidden="1" x14ac:dyDescent="0.15">
      <c r="A113" s="27"/>
      <c r="B113" s="27"/>
      <c r="D113" s="26"/>
      <c r="E113" s="26"/>
      <c r="G113" s="26"/>
      <c r="H113" s="28"/>
      <c r="J113" s="26"/>
      <c r="K113" s="28"/>
      <c r="M113" s="23"/>
      <c r="N113" s="23"/>
      <c r="O113" s="23"/>
      <c r="P113" s="23" t="str">
        <f t="shared" si="1"/>
        <v/>
      </c>
    </row>
    <row r="114" spans="1:16" hidden="1" x14ac:dyDescent="0.15">
      <c r="A114" s="27"/>
      <c r="B114" s="27"/>
      <c r="D114" s="26"/>
      <c r="E114" s="26"/>
      <c r="G114" s="26"/>
      <c r="H114" s="28"/>
      <c r="J114" s="26"/>
      <c r="K114" s="28"/>
      <c r="M114" s="23"/>
      <c r="N114" s="23"/>
      <c r="O114" s="23"/>
      <c r="P114" s="23" t="str">
        <f t="shared" si="1"/>
        <v/>
      </c>
    </row>
    <row r="115" spans="1:16" hidden="1" x14ac:dyDescent="0.15">
      <c r="A115" s="27"/>
      <c r="B115" s="27"/>
      <c r="D115" s="26"/>
      <c r="E115" s="26"/>
      <c r="G115" s="26"/>
      <c r="H115" s="28"/>
      <c r="J115" s="26"/>
      <c r="K115" s="28"/>
      <c r="M115" s="23"/>
      <c r="N115" s="23"/>
      <c r="O115" s="23"/>
      <c r="P115" s="23" t="str">
        <f t="shared" si="1"/>
        <v/>
      </c>
    </row>
    <row r="116" spans="1:16" hidden="1" x14ac:dyDescent="0.15">
      <c r="A116" s="27"/>
      <c r="B116" s="27"/>
      <c r="D116" s="26"/>
      <c r="E116" s="26"/>
      <c r="G116" s="26"/>
      <c r="H116" s="28"/>
      <c r="J116" s="26"/>
      <c r="K116" s="28"/>
      <c r="M116" s="23"/>
      <c r="N116" s="23"/>
      <c r="O116" s="23"/>
      <c r="P116" s="23" t="str">
        <f t="shared" si="1"/>
        <v/>
      </c>
    </row>
    <row r="117" spans="1:16" hidden="1" x14ac:dyDescent="0.15">
      <c r="A117" s="27"/>
      <c r="B117" s="27"/>
      <c r="D117" s="26"/>
      <c r="E117" s="26"/>
      <c r="G117" s="26"/>
      <c r="H117" s="28"/>
      <c r="J117" s="26"/>
      <c r="K117" s="28"/>
      <c r="M117" s="23"/>
      <c r="N117" s="23"/>
      <c r="O117" s="23"/>
      <c r="P117" s="23" t="str">
        <f t="shared" si="1"/>
        <v/>
      </c>
    </row>
    <row r="118" spans="1:16" hidden="1" x14ac:dyDescent="0.15">
      <c r="A118" s="27"/>
      <c r="B118" s="27"/>
      <c r="D118" s="26"/>
      <c r="E118" s="26"/>
      <c r="G118" s="26"/>
      <c r="H118" s="28"/>
      <c r="J118" s="26"/>
      <c r="K118" s="28"/>
      <c r="M118" s="23"/>
      <c r="N118" s="23"/>
      <c r="O118" s="23"/>
      <c r="P118" s="23" t="str">
        <f t="shared" si="1"/>
        <v/>
      </c>
    </row>
    <row r="119" spans="1:16" hidden="1" x14ac:dyDescent="0.15">
      <c r="A119" s="27"/>
      <c r="B119" s="27"/>
      <c r="D119" s="26"/>
      <c r="E119" s="26"/>
      <c r="G119" s="26"/>
      <c r="H119" s="28"/>
      <c r="J119" s="26"/>
      <c r="K119" s="28"/>
      <c r="M119" s="23"/>
      <c r="N119" s="23"/>
      <c r="O119" s="23"/>
      <c r="P119" s="23" t="str">
        <f t="shared" si="1"/>
        <v/>
      </c>
    </row>
    <row r="120" spans="1:16" hidden="1" x14ac:dyDescent="0.15">
      <c r="A120" s="27"/>
      <c r="B120" s="27"/>
      <c r="D120" s="26"/>
      <c r="E120" s="26"/>
      <c r="G120" s="26"/>
      <c r="H120" s="28"/>
      <c r="J120" s="26"/>
      <c r="K120" s="28"/>
      <c r="M120" s="23"/>
      <c r="N120" s="23"/>
      <c r="O120" s="23"/>
      <c r="P120" s="23" t="str">
        <f t="shared" si="1"/>
        <v/>
      </c>
    </row>
    <row r="121" spans="1:16" hidden="1" x14ac:dyDescent="0.15">
      <c r="A121" s="27"/>
      <c r="B121" s="27"/>
      <c r="D121" s="26"/>
      <c r="E121" s="26"/>
      <c r="G121" s="26"/>
      <c r="H121" s="28"/>
      <c r="J121" s="26"/>
      <c r="K121" s="28"/>
      <c r="M121" s="23"/>
      <c r="N121" s="23"/>
      <c r="O121" s="23"/>
      <c r="P121" s="23" t="str">
        <f t="shared" si="1"/>
        <v/>
      </c>
    </row>
    <row r="122" spans="1:16" hidden="1" x14ac:dyDescent="0.15">
      <c r="A122" s="27"/>
      <c r="B122" s="27"/>
      <c r="D122" s="26"/>
      <c r="E122" s="26"/>
      <c r="G122" s="26"/>
      <c r="H122" s="28"/>
      <c r="J122" s="26"/>
      <c r="K122" s="28"/>
      <c r="M122" s="23"/>
      <c r="N122" s="23"/>
      <c r="O122" s="23"/>
      <c r="P122" s="23" t="str">
        <f t="shared" si="1"/>
        <v/>
      </c>
    </row>
    <row r="123" spans="1:16" hidden="1" x14ac:dyDescent="0.15">
      <c r="A123" s="27"/>
      <c r="B123" s="27"/>
      <c r="D123" s="26"/>
      <c r="E123" s="26"/>
      <c r="G123" s="26"/>
      <c r="H123" s="28"/>
      <c r="J123" s="26"/>
      <c r="K123" s="28"/>
      <c r="M123" s="23"/>
      <c r="N123" s="23"/>
      <c r="O123" s="23"/>
      <c r="P123" s="23" t="str">
        <f t="shared" si="1"/>
        <v/>
      </c>
    </row>
    <row r="124" spans="1:16" hidden="1" x14ac:dyDescent="0.15">
      <c r="A124" s="27"/>
      <c r="B124" s="27"/>
      <c r="D124" s="26"/>
      <c r="E124" s="26"/>
      <c r="G124" s="26"/>
      <c r="H124" s="28"/>
      <c r="J124" s="26"/>
      <c r="K124" s="28"/>
      <c r="M124" s="23"/>
      <c r="N124" s="23"/>
      <c r="O124" s="23"/>
      <c r="P124" s="23" t="str">
        <f t="shared" si="1"/>
        <v/>
      </c>
    </row>
    <row r="125" spans="1:16" hidden="1" x14ac:dyDescent="0.15">
      <c r="A125" s="27"/>
      <c r="B125" s="27"/>
      <c r="D125" s="26"/>
      <c r="E125" s="26"/>
      <c r="G125" s="26"/>
      <c r="H125" s="28"/>
      <c r="J125" s="26"/>
      <c r="K125" s="28"/>
      <c r="M125" s="23"/>
      <c r="N125" s="23"/>
      <c r="O125" s="23"/>
      <c r="P125" s="23" t="str">
        <f t="shared" si="1"/>
        <v/>
      </c>
    </row>
    <row r="126" spans="1:16" hidden="1" x14ac:dyDescent="0.15">
      <c r="A126" s="27"/>
      <c r="B126" s="27"/>
      <c r="D126" s="26"/>
      <c r="E126" s="26"/>
      <c r="G126" s="26"/>
      <c r="H126" s="28"/>
      <c r="J126" s="26"/>
      <c r="K126" s="28"/>
      <c r="M126" s="23"/>
      <c r="N126" s="23"/>
      <c r="O126" s="23"/>
      <c r="P126" s="23" t="str">
        <f t="shared" si="1"/>
        <v/>
      </c>
    </row>
    <row r="127" spans="1:16" hidden="1" x14ac:dyDescent="0.15">
      <c r="A127" s="27"/>
      <c r="B127" s="27"/>
      <c r="D127" s="26"/>
      <c r="E127" s="26"/>
      <c r="G127" s="26"/>
      <c r="H127" s="28"/>
      <c r="J127" s="26"/>
      <c r="K127" s="28"/>
      <c r="M127" s="23"/>
      <c r="N127" s="23"/>
      <c r="O127" s="23"/>
      <c r="P127" s="23" t="str">
        <f t="shared" si="1"/>
        <v/>
      </c>
    </row>
    <row r="128" spans="1:16" hidden="1" x14ac:dyDescent="0.15">
      <c r="A128" s="27"/>
      <c r="B128" s="27"/>
      <c r="D128" s="26"/>
      <c r="E128" s="26"/>
      <c r="G128" s="26"/>
      <c r="H128" s="28"/>
      <c r="J128" s="26"/>
      <c r="K128" s="28"/>
      <c r="M128" s="23"/>
      <c r="N128" s="23"/>
      <c r="O128" s="23"/>
      <c r="P128" s="23" t="str">
        <f t="shared" si="1"/>
        <v/>
      </c>
    </row>
    <row r="129" spans="1:16" hidden="1" x14ac:dyDescent="0.15">
      <c r="A129" s="27"/>
      <c r="B129" s="27"/>
      <c r="D129" s="26"/>
      <c r="E129" s="26"/>
      <c r="G129" s="26"/>
      <c r="H129" s="28"/>
      <c r="J129" s="26"/>
      <c r="K129" s="28"/>
      <c r="M129" s="23"/>
      <c r="N129" s="23"/>
      <c r="O129" s="23"/>
      <c r="P129" s="23" t="str">
        <f t="shared" si="1"/>
        <v/>
      </c>
    </row>
    <row r="130" spans="1:16" hidden="1" x14ac:dyDescent="0.15">
      <c r="A130" s="27"/>
      <c r="B130" s="27"/>
      <c r="D130" s="26"/>
      <c r="E130" s="26"/>
      <c r="G130" s="26"/>
      <c r="H130" s="28"/>
      <c r="J130" s="26"/>
      <c r="K130" s="28"/>
      <c r="M130" s="23"/>
      <c r="N130" s="23"/>
      <c r="O130" s="23"/>
      <c r="P130" s="23" t="str">
        <f t="shared" si="1"/>
        <v/>
      </c>
    </row>
    <row r="131" spans="1:16" hidden="1" x14ac:dyDescent="0.15">
      <c r="A131" s="27"/>
      <c r="B131" s="27"/>
      <c r="D131" s="26"/>
      <c r="E131" s="26"/>
      <c r="G131" s="26"/>
      <c r="H131" s="28"/>
      <c r="J131" s="26"/>
      <c r="K131" s="28"/>
      <c r="M131" s="23"/>
      <c r="N131" s="23"/>
      <c r="O131" s="23"/>
      <c r="P131" s="23" t="str">
        <f t="shared" si="1"/>
        <v/>
      </c>
    </row>
    <row r="132" spans="1:16" hidden="1" x14ac:dyDescent="0.15">
      <c r="A132" s="27"/>
      <c r="B132" s="27"/>
      <c r="D132" s="26"/>
      <c r="E132" s="26"/>
      <c r="G132" s="26"/>
      <c r="H132" s="28"/>
      <c r="J132" s="26"/>
      <c r="K132" s="28"/>
      <c r="M132" s="23"/>
      <c r="N132" s="23"/>
      <c r="O132" s="23"/>
      <c r="P132" s="23" t="str">
        <f t="shared" si="1"/>
        <v/>
      </c>
    </row>
    <row r="133" spans="1:16" hidden="1" x14ac:dyDescent="0.15">
      <c r="A133" s="27"/>
      <c r="B133" s="27"/>
      <c r="D133" s="26"/>
      <c r="E133" s="26"/>
      <c r="G133" s="26"/>
      <c r="H133" s="28"/>
      <c r="J133" s="26"/>
      <c r="K133" s="28"/>
      <c r="M133" s="23"/>
      <c r="N133" s="23"/>
      <c r="O133" s="23"/>
      <c r="P133" s="23" t="str">
        <f t="shared" si="1"/>
        <v/>
      </c>
    </row>
    <row r="134" spans="1:16" hidden="1" x14ac:dyDescent="0.15">
      <c r="A134" s="27"/>
      <c r="B134" s="27"/>
      <c r="D134" s="26"/>
      <c r="E134" s="26"/>
      <c r="G134" s="26"/>
      <c r="H134" s="28"/>
      <c r="J134" s="26"/>
      <c r="K134" s="28"/>
      <c r="M134" s="23"/>
      <c r="N134" s="23"/>
      <c r="O134" s="23"/>
      <c r="P134" s="23" t="str">
        <f t="shared" si="1"/>
        <v/>
      </c>
    </row>
    <row r="135" spans="1:16" hidden="1" x14ac:dyDescent="0.15">
      <c r="A135" s="27"/>
      <c r="B135" s="27"/>
      <c r="D135" s="26"/>
      <c r="E135" s="26"/>
      <c r="G135" s="26"/>
      <c r="H135" s="28"/>
      <c r="J135" s="26"/>
      <c r="K135" s="28"/>
      <c r="M135" s="23"/>
      <c r="N135" s="23"/>
      <c r="O135" s="23"/>
      <c r="P135" s="23" t="str">
        <f t="shared" si="1"/>
        <v/>
      </c>
    </row>
    <row r="136" spans="1:16" hidden="1" x14ac:dyDescent="0.15">
      <c r="A136" s="27"/>
      <c r="B136" s="27"/>
      <c r="D136" s="26"/>
      <c r="E136" s="26"/>
      <c r="G136" s="26"/>
      <c r="H136" s="28"/>
      <c r="J136" s="26"/>
      <c r="K136" s="28"/>
      <c r="M136" s="23"/>
      <c r="N136" s="23"/>
      <c r="O136" s="23"/>
      <c r="P136" s="23" t="str">
        <f t="shared" si="1"/>
        <v/>
      </c>
    </row>
    <row r="137" spans="1:16" hidden="1" x14ac:dyDescent="0.15">
      <c r="A137" s="27"/>
      <c r="B137" s="27"/>
      <c r="D137" s="26"/>
      <c r="E137" s="26"/>
      <c r="G137" s="26"/>
      <c r="H137" s="28"/>
      <c r="J137" s="26"/>
      <c r="K137" s="28"/>
      <c r="M137" s="23"/>
      <c r="N137" s="23"/>
      <c r="O137" s="23"/>
      <c r="P137" s="23" t="str">
        <f t="shared" si="1"/>
        <v/>
      </c>
    </row>
    <row r="138" spans="1:16" hidden="1" x14ac:dyDescent="0.15">
      <c r="A138" s="27"/>
      <c r="B138" s="27"/>
      <c r="D138" s="26"/>
      <c r="E138" s="26"/>
      <c r="G138" s="26"/>
      <c r="H138" s="28"/>
      <c r="J138" s="26"/>
      <c r="K138" s="28"/>
      <c r="M138" s="23"/>
      <c r="N138" s="23"/>
      <c r="O138" s="23"/>
      <c r="P138" s="23" t="str">
        <f t="shared" si="1"/>
        <v/>
      </c>
    </row>
    <row r="139" spans="1:16" hidden="1" x14ac:dyDescent="0.15">
      <c r="A139" s="27"/>
      <c r="B139" s="27"/>
      <c r="D139" s="26"/>
      <c r="E139" s="26"/>
      <c r="G139" s="26"/>
      <c r="H139" s="28"/>
      <c r="J139" s="26"/>
      <c r="K139" s="28"/>
      <c r="M139" s="23"/>
      <c r="N139" s="23"/>
      <c r="O139" s="23"/>
      <c r="P139" s="23" t="str">
        <f t="shared" si="1"/>
        <v/>
      </c>
    </row>
    <row r="140" spans="1:16" hidden="1" x14ac:dyDescent="0.15">
      <c r="A140" s="27"/>
      <c r="B140" s="27"/>
      <c r="D140" s="26"/>
      <c r="E140" s="26"/>
      <c r="G140" s="26"/>
      <c r="H140" s="28"/>
      <c r="J140" s="26"/>
      <c r="K140" s="28"/>
      <c r="M140" s="23"/>
      <c r="N140" s="23"/>
      <c r="O140" s="23"/>
      <c r="P140" s="23" t="str">
        <f t="shared" si="1"/>
        <v/>
      </c>
    </row>
    <row r="141" spans="1:16" hidden="1" x14ac:dyDescent="0.15">
      <c r="A141" s="27"/>
      <c r="B141" s="27"/>
      <c r="D141" s="26"/>
      <c r="E141" s="26"/>
      <c r="G141" s="26"/>
      <c r="H141" s="28"/>
      <c r="J141" s="26"/>
      <c r="K141" s="28"/>
      <c r="M141" s="23"/>
      <c r="N141" s="23"/>
      <c r="O141" s="23"/>
      <c r="P141" s="23" t="str">
        <f t="shared" si="1"/>
        <v/>
      </c>
    </row>
    <row r="142" spans="1:16" hidden="1" x14ac:dyDescent="0.15">
      <c r="A142" s="27"/>
      <c r="B142" s="27"/>
      <c r="D142" s="26"/>
      <c r="E142" s="26"/>
      <c r="G142" s="26"/>
      <c r="H142" s="28"/>
      <c r="J142" s="26"/>
      <c r="K142" s="28"/>
      <c r="M142" s="23"/>
      <c r="N142" s="23"/>
      <c r="O142" s="23"/>
      <c r="P142" s="23" t="str">
        <f t="shared" si="1"/>
        <v/>
      </c>
    </row>
    <row r="143" spans="1:16" hidden="1" x14ac:dyDescent="0.15">
      <c r="A143" s="27"/>
      <c r="B143" s="27"/>
      <c r="D143" s="26"/>
      <c r="E143" s="26"/>
      <c r="G143" s="26"/>
      <c r="H143" s="28"/>
      <c r="J143" s="26"/>
      <c r="K143" s="28"/>
      <c r="M143" s="23"/>
      <c r="N143" s="23"/>
      <c r="O143" s="23"/>
      <c r="P143" s="23" t="str">
        <f t="shared" si="1"/>
        <v/>
      </c>
    </row>
    <row r="144" spans="1:16" hidden="1" x14ac:dyDescent="0.15">
      <c r="A144" s="27"/>
      <c r="B144" s="27"/>
      <c r="D144" s="26"/>
      <c r="E144" s="26"/>
      <c r="G144" s="26"/>
      <c r="H144" s="28"/>
      <c r="J144" s="26"/>
      <c r="K144" s="28"/>
      <c r="M144" s="23"/>
      <c r="N144" s="23"/>
      <c r="O144" s="23"/>
      <c r="P144" s="23" t="str">
        <f t="shared" ref="P144:P150" si="2">IF(A144="","",IF(D144="x","&lt;VariableColumn&gt;&lt;Name&gt;"&amp;A144&amp;"&lt;/Name&gt;&lt;Description&gt;"&amp;B144&amp;"&lt;/Description&gt;&lt;Numeric&gt;&lt;Accuracy&gt;"&amp;E144&amp;"&lt;/Accuracy&gt;&lt;/Numeric&gt;&lt;/VariableColumn&gt;",IF(G144="x","&lt;VariableColumn&gt;&lt;Name&gt;"&amp;A144&amp;"&lt;/Name&gt;&lt;Description&gt;"&amp;B144&amp;"&lt;/Description&gt;&lt;AlphaNumeric/&gt;"&amp;IF(H144&gt;0,"&lt;MaxLength&gt;"&amp;H144&amp;"&lt;/MaxLength&gt;","")&amp;"&lt;/VariableColumn&gt;",IF(J144="x","&lt;VariableColumn&gt;&lt;Name&gt;"&amp;A144&amp;"&lt;/Name&gt;&lt;Description&gt;"&amp;B144&amp;"&lt;/Description&gt;&lt;Date&gt;&lt;Format&gt;"&amp;K144&amp;"&lt;/Format&gt;&lt;/Date&gt;&lt;/VariableColumn&gt;",""))))</f>
        <v/>
      </c>
    </row>
    <row r="145" spans="1:16" hidden="1" x14ac:dyDescent="0.15">
      <c r="A145" s="27"/>
      <c r="B145" s="27"/>
      <c r="D145" s="26"/>
      <c r="E145" s="26"/>
      <c r="G145" s="26"/>
      <c r="H145" s="28"/>
      <c r="J145" s="26"/>
      <c r="K145" s="28"/>
      <c r="M145" s="23"/>
      <c r="N145" s="23"/>
      <c r="O145" s="23"/>
      <c r="P145" s="23" t="str">
        <f t="shared" si="2"/>
        <v/>
      </c>
    </row>
    <row r="146" spans="1:16" hidden="1" x14ac:dyDescent="0.15">
      <c r="A146" s="27"/>
      <c r="B146" s="27"/>
      <c r="D146" s="26"/>
      <c r="E146" s="26"/>
      <c r="G146" s="26"/>
      <c r="H146" s="28"/>
      <c r="J146" s="26"/>
      <c r="K146" s="28"/>
      <c r="M146" s="23"/>
      <c r="N146" s="23"/>
      <c r="O146" s="23"/>
      <c r="P146" s="23" t="str">
        <f t="shared" si="2"/>
        <v/>
      </c>
    </row>
    <row r="147" spans="1:16" hidden="1" x14ac:dyDescent="0.15">
      <c r="A147" s="27"/>
      <c r="B147" s="27"/>
      <c r="D147" s="26"/>
      <c r="E147" s="26"/>
      <c r="G147" s="26"/>
      <c r="H147" s="28"/>
      <c r="J147" s="26"/>
      <c r="K147" s="28"/>
      <c r="M147" s="23"/>
      <c r="N147" s="23"/>
      <c r="O147" s="23"/>
      <c r="P147" s="23" t="str">
        <f t="shared" si="2"/>
        <v/>
      </c>
    </row>
    <row r="148" spans="1:16" hidden="1" x14ac:dyDescent="0.15">
      <c r="A148" s="27"/>
      <c r="B148" s="27"/>
      <c r="D148" s="26"/>
      <c r="E148" s="26"/>
      <c r="G148" s="26"/>
      <c r="H148" s="28"/>
      <c r="J148" s="26"/>
      <c r="K148" s="28"/>
      <c r="M148" s="23"/>
      <c r="N148" s="23"/>
      <c r="O148" s="23"/>
      <c r="P148" s="23" t="str">
        <f t="shared" si="2"/>
        <v/>
      </c>
    </row>
    <row r="149" spans="1:16" hidden="1" x14ac:dyDescent="0.15">
      <c r="A149" s="27"/>
      <c r="B149" s="27"/>
      <c r="D149" s="26"/>
      <c r="E149" s="26"/>
      <c r="G149" s="26"/>
      <c r="H149" s="28"/>
      <c r="J149" s="26"/>
      <c r="K149" s="28"/>
      <c r="M149" s="23"/>
      <c r="N149" s="23"/>
      <c r="O149" s="23"/>
      <c r="P149" s="23" t="str">
        <f t="shared" si="2"/>
        <v/>
      </c>
    </row>
    <row r="150" spans="1:16" hidden="1" x14ac:dyDescent="0.15">
      <c r="A150" s="27"/>
      <c r="B150" s="27"/>
      <c r="D150" s="26"/>
      <c r="E150" s="26"/>
      <c r="G150" s="26"/>
      <c r="H150" s="28"/>
      <c r="J150" s="26"/>
      <c r="K150" s="28"/>
      <c r="M150" s="23"/>
      <c r="N150" s="23"/>
      <c r="O150" s="23"/>
      <c r="P150" s="23" t="str">
        <f t="shared" si="2"/>
        <v/>
      </c>
    </row>
    <row r="151" spans="1:16" x14ac:dyDescent="0.15">
      <c r="M151" s="23" t="s">
        <v>322</v>
      </c>
      <c r="N151" s="23"/>
      <c r="O151" s="23"/>
      <c r="P151" s="23"/>
    </row>
    <row r="152" spans="1:16" x14ac:dyDescent="0.15">
      <c r="M152" s="23" t="s">
        <v>323</v>
      </c>
      <c r="N152" s="23"/>
      <c r="O152" s="23"/>
      <c r="P152" s="23"/>
    </row>
    <row r="153" spans="1:16" x14ac:dyDescent="0.15">
      <c r="M153" s="23" t="s">
        <v>324</v>
      </c>
      <c r="N153" s="23"/>
      <c r="O153" s="23"/>
      <c r="P153" s="23"/>
    </row>
    <row r="154" spans="1:16" x14ac:dyDescent="0.15">
      <c r="M154" s="23" t="s">
        <v>325</v>
      </c>
      <c r="N154" s="23"/>
      <c r="O154" s="23"/>
      <c r="P154" s="23"/>
    </row>
  </sheetData>
  <mergeCells count="3">
    <mergeCell ref="D13:E13"/>
    <mergeCell ref="G13:H13"/>
    <mergeCell ref="J13:K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CommandButton">
              <controlPr defaultSize="0" print="0" autoFill="0" autoLine="0" autoPict="0">
                <anchor moveWithCells="1" sizeWithCells="1">
                  <from>
                    <xdr:col>4</xdr:col>
                    <xdr:colOff>254000</xdr:colOff>
                    <xdr:row>3</xdr:row>
                    <xdr:rowOff>127000</xdr:rowOff>
                  </from>
                  <to>
                    <xdr:col>10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Uebersicht</vt:lpstr>
      <vt:lpstr>cashpointclosing</vt:lpstr>
      <vt:lpstr>location</vt:lpstr>
      <vt:lpstr>cashregister</vt:lpstr>
      <vt:lpstr>slaves</vt:lpstr>
      <vt:lpstr>pa</vt:lpstr>
      <vt:lpstr>vat</vt:lpstr>
      <vt:lpstr>businesscases</vt:lpstr>
      <vt:lpstr>payment</vt:lpstr>
      <vt:lpstr>cash_per_currency</vt:lpstr>
      <vt:lpstr>transactions</vt:lpstr>
      <vt:lpstr>datapayment</vt:lpstr>
      <vt:lpstr>lines</vt:lpstr>
      <vt:lpstr>itemamounts</vt:lpstr>
      <vt:lpstr>subitems</vt:lpstr>
      <vt:lpstr>transactions_vat</vt:lpstr>
      <vt:lpstr>lines_vat</vt:lpstr>
      <vt:lpstr>allocation_groups</vt:lpstr>
      <vt:lpstr>external_delivery_numbers</vt:lpstr>
      <vt:lpstr>Tabelle</vt:lpstr>
    </vt:vector>
  </TitlesOfParts>
  <Company>Oberfinanzdirektion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Mammen, Gerold</dc:creator>
  <cp:lastModifiedBy>Ein Microsoft Office-Anwender</cp:lastModifiedBy>
  <cp:lastPrinted>2017-06-22T04:29:21Z</cp:lastPrinted>
  <dcterms:created xsi:type="dcterms:W3CDTF">2017-06-12T10:38:39Z</dcterms:created>
  <dcterms:modified xsi:type="dcterms:W3CDTF">2017-08-29T10:22:30Z</dcterms:modified>
</cp:coreProperties>
</file>